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po\OneDrive\Escritorio\leticia\AAA_MARZO_2025\"/>
    </mc:Choice>
  </mc:AlternateContent>
  <bookViews>
    <workbookView xWindow="-108" yWindow="-108" windowWidth="23256" windowHeight="12576" firstSheet="29" activeTab="33"/>
  </bookViews>
  <sheets>
    <sheet name="internos FEB" sheetId="22" r:id="rId1"/>
    <sheet name="INT MARZ" sheetId="23" r:id="rId2"/>
    <sheet name="INT ABRIL" sheetId="25" r:id="rId3"/>
    <sheet name="INT ABRIL (2)" sheetId="31" r:id="rId4"/>
    <sheet name="INT MAYOO" sheetId="34" r:id="rId5"/>
    <sheet name="INT JUNIO" sheetId="35" r:id="rId6"/>
    <sheet name="ENERO" sheetId="1" r:id="rId7"/>
    <sheet name="FEBRERO" sheetId="2" r:id="rId8"/>
    <sheet name="MARZO" sheetId="3" r:id="rId9"/>
    <sheet name="ABRIL" sheetId="4" r:id="rId10"/>
    <sheet name="MAYO" sheetId="5" r:id="rId11"/>
    <sheet name="JUNIO" sheetId="6" r:id="rId12"/>
    <sheet name="JULIO" sheetId="7" r:id="rId13"/>
    <sheet name="AGOSTO" sheetId="9" r:id="rId14"/>
    <sheet name="SETIEMBRE" sheetId="10" r:id="rId15"/>
    <sheet name="OCTUBRE" sheetId="12" r:id="rId16"/>
    <sheet name="NOVIEMBRE" sheetId="13" r:id="rId17"/>
    <sheet name="DICIEMBRE" sheetId="14" r:id="rId18"/>
    <sheet name="ENERO 24" sheetId="17" r:id="rId19"/>
    <sheet name="FEBRERO 24" sheetId="20" r:id="rId20"/>
    <sheet name="MARZO 24" sheetId="26" r:id="rId21"/>
    <sheet name="ABRIL24" sheetId="27" r:id="rId22"/>
    <sheet name="MAYO24 " sheetId="32" r:id="rId23"/>
    <sheet name="JUNIO24" sheetId="30" r:id="rId24"/>
    <sheet name="JULIO24" sheetId="38" r:id="rId25"/>
    <sheet name="AGOSTO24" sheetId="39" r:id="rId26"/>
    <sheet name="SETIEMBRE24" sheetId="43" r:id="rId27"/>
    <sheet name="Octubre_24" sheetId="50" r:id="rId28"/>
    <sheet name="Noviembre_2024" sheetId="48" r:id="rId29"/>
    <sheet name="Diciembre_2024" sheetId="44" r:id="rId30"/>
    <sheet name="Enero_2025" sheetId="49" r:id="rId31"/>
    <sheet name="Enero_2025CORNEJO" sheetId="52" r:id="rId32"/>
    <sheet name="Febrero_2025" sheetId="53" r:id="rId33"/>
    <sheet name="MARZO_2025" sheetId="54" r:id="rId34"/>
    <sheet name="CONSOLIDADO" sheetId="51" r:id="rId35"/>
    <sheet name="Guardias" sheetId="46" r:id="rId36"/>
    <sheet name="Hoja1" sheetId="45" r:id="rId37"/>
  </sheets>
  <definedNames>
    <definedName name="_xlnm._FilterDatabase" localSheetId="34" hidden="1">CONSOLIDADO!$B$1:$C$40</definedName>
    <definedName name="_xlnm._FilterDatabase" localSheetId="33" hidden="1">MARZO_2025!$B$4:$AL$55</definedName>
  </definedNames>
  <calcPr calcId="162913"/>
</workbook>
</file>

<file path=xl/calcChain.xml><?xml version="1.0" encoding="utf-8"?>
<calcChain xmlns="http://schemas.openxmlformats.org/spreadsheetml/2006/main">
  <c r="AG48" i="54" l="1"/>
  <c r="AG55" i="54" s="1"/>
  <c r="AH48" i="54"/>
  <c r="AH55" i="54" s="1"/>
  <c r="AI48" i="54"/>
  <c r="AI55" i="54" s="1"/>
  <c r="AG47" i="54"/>
  <c r="AH47" i="54"/>
  <c r="AI47" i="54"/>
  <c r="AG46" i="54"/>
  <c r="AH46" i="54"/>
  <c r="AI46" i="54"/>
  <c r="AG45" i="54"/>
  <c r="AG54" i="54" s="1"/>
  <c r="AH45" i="54"/>
  <c r="AH54" i="54" s="1"/>
  <c r="AI45" i="54"/>
  <c r="AI54" i="54" s="1"/>
  <c r="AG49" i="54" l="1"/>
  <c r="AH49" i="54"/>
  <c r="AI49" i="54"/>
  <c r="AM6" i="54"/>
  <c r="AM7" i="54"/>
  <c r="AM8" i="54"/>
  <c r="AM9" i="54"/>
  <c r="AM10" i="54"/>
  <c r="AM11" i="54"/>
  <c r="AM12" i="54"/>
  <c r="AM13" i="54"/>
  <c r="AM14" i="54"/>
  <c r="AM15" i="54"/>
  <c r="AM16" i="54"/>
  <c r="AM17" i="54"/>
  <c r="AM18" i="54"/>
  <c r="AM19" i="54"/>
  <c r="AM20" i="54"/>
  <c r="AM21" i="54"/>
  <c r="AM22" i="54"/>
  <c r="AM23" i="54"/>
  <c r="AM24" i="54"/>
  <c r="AM25" i="54"/>
  <c r="AM26" i="54"/>
  <c r="AM27" i="54"/>
  <c r="AM28" i="54"/>
  <c r="AM29" i="54"/>
  <c r="AM30" i="54"/>
  <c r="AM31" i="54"/>
  <c r="AM32" i="54"/>
  <c r="AM33" i="54"/>
  <c r="AM34" i="54"/>
  <c r="AM35" i="54"/>
  <c r="AM36" i="54"/>
  <c r="AM37" i="54"/>
  <c r="AM38" i="54"/>
  <c r="AM39" i="54"/>
  <c r="AM40" i="54"/>
  <c r="AM41" i="54"/>
  <c r="AM42" i="54"/>
  <c r="AM43" i="54"/>
  <c r="AM44" i="54"/>
  <c r="AO54" i="54" l="1"/>
  <c r="AN54" i="54"/>
  <c r="AM54" i="54"/>
  <c r="AL48" i="54"/>
  <c r="AL55" i="54" s="1"/>
  <c r="AK48" i="54"/>
  <c r="AK55" i="54" s="1"/>
  <c r="AJ48" i="54"/>
  <c r="AJ55" i="54" s="1"/>
  <c r="AF48" i="54"/>
  <c r="AF55" i="54" s="1"/>
  <c r="AE48" i="54"/>
  <c r="AE55" i="54" s="1"/>
  <c r="AD48" i="54"/>
  <c r="AD55" i="54" s="1"/>
  <c r="AC48" i="54"/>
  <c r="AC55" i="54" s="1"/>
  <c r="AB48" i="54"/>
  <c r="AB55" i="54" s="1"/>
  <c r="AA48" i="54"/>
  <c r="AA55" i="54" s="1"/>
  <c r="Z48" i="54"/>
  <c r="Z55" i="54" s="1"/>
  <c r="Y48" i="54"/>
  <c r="Y55" i="54" s="1"/>
  <c r="X48" i="54"/>
  <c r="X55" i="54" s="1"/>
  <c r="W48" i="54"/>
  <c r="W55" i="54" s="1"/>
  <c r="V48" i="54"/>
  <c r="V55" i="54" s="1"/>
  <c r="U48" i="54"/>
  <c r="U55" i="54" s="1"/>
  <c r="T48" i="54"/>
  <c r="T55" i="54" s="1"/>
  <c r="S48" i="54"/>
  <c r="S55" i="54" s="1"/>
  <c r="R48" i="54"/>
  <c r="R55" i="54" s="1"/>
  <c r="Q48" i="54"/>
  <c r="Q55" i="54" s="1"/>
  <c r="P48" i="54"/>
  <c r="P55" i="54" s="1"/>
  <c r="O48" i="54"/>
  <c r="O55" i="54" s="1"/>
  <c r="N48" i="54"/>
  <c r="N55" i="54" s="1"/>
  <c r="M48" i="54"/>
  <c r="M55" i="54" s="1"/>
  <c r="L48" i="54"/>
  <c r="L55" i="54" s="1"/>
  <c r="K48" i="54"/>
  <c r="K55" i="54" s="1"/>
  <c r="J48" i="54"/>
  <c r="J55" i="54" s="1"/>
  <c r="I48" i="54"/>
  <c r="I55" i="54" s="1"/>
  <c r="H48" i="54"/>
  <c r="H55" i="54" s="1"/>
  <c r="AL47" i="54"/>
  <c r="AK47" i="54"/>
  <c r="AJ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AL46" i="54"/>
  <c r="AK46" i="54"/>
  <c r="AJ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AL45" i="54"/>
  <c r="AL54" i="54" s="1"/>
  <c r="AK45" i="54"/>
  <c r="AK54" i="54" s="1"/>
  <c r="AJ45" i="54"/>
  <c r="AJ54" i="54" s="1"/>
  <c r="AF45" i="54"/>
  <c r="AF54" i="54" s="1"/>
  <c r="AE45" i="54"/>
  <c r="AE54" i="54" s="1"/>
  <c r="AD45" i="54"/>
  <c r="AD54" i="54" s="1"/>
  <c r="AC45" i="54"/>
  <c r="AC54" i="54" s="1"/>
  <c r="AB45" i="54"/>
  <c r="AB54" i="54" s="1"/>
  <c r="AA45" i="54"/>
  <c r="AA54" i="54" s="1"/>
  <c r="Z45" i="54"/>
  <c r="Z54" i="54" s="1"/>
  <c r="Y45" i="54"/>
  <c r="Y54" i="54" s="1"/>
  <c r="X45" i="54"/>
  <c r="X54" i="54" s="1"/>
  <c r="W45" i="54"/>
  <c r="W54" i="54" s="1"/>
  <c r="V45" i="54"/>
  <c r="V54" i="54" s="1"/>
  <c r="U45" i="54"/>
  <c r="U54" i="54" s="1"/>
  <c r="T45" i="54"/>
  <c r="T54" i="54" s="1"/>
  <c r="S45" i="54"/>
  <c r="S54" i="54" s="1"/>
  <c r="R45" i="54"/>
  <c r="R54" i="54" s="1"/>
  <c r="Q45" i="54"/>
  <c r="Q54" i="54" s="1"/>
  <c r="P45" i="54"/>
  <c r="P54" i="54" s="1"/>
  <c r="O45" i="54"/>
  <c r="O54" i="54" s="1"/>
  <c r="N45" i="54"/>
  <c r="N54" i="54" s="1"/>
  <c r="M45" i="54"/>
  <c r="M54" i="54" s="1"/>
  <c r="L45" i="54"/>
  <c r="L54" i="54" s="1"/>
  <c r="K45" i="54"/>
  <c r="K54" i="54" s="1"/>
  <c r="J45" i="54"/>
  <c r="J54" i="54" s="1"/>
  <c r="I45" i="54"/>
  <c r="I54" i="54" s="1"/>
  <c r="H45" i="54"/>
  <c r="AR44" i="54"/>
  <c r="AQ44" i="54"/>
  <c r="AO44" i="54"/>
  <c r="AN44" i="54"/>
  <c r="AR43" i="54"/>
  <c r="AQ43" i="54"/>
  <c r="AO43" i="54"/>
  <c r="AN43" i="54"/>
  <c r="AR42" i="54"/>
  <c r="AQ42" i="54"/>
  <c r="AO42" i="54"/>
  <c r="AN42" i="54"/>
  <c r="AZ41" i="54"/>
  <c r="AY41" i="54"/>
  <c r="AX41" i="54"/>
  <c r="AW41" i="54"/>
  <c r="AR41" i="54"/>
  <c r="AQ41" i="54"/>
  <c r="AO41" i="54"/>
  <c r="AN41" i="54"/>
  <c r="AZ40" i="54"/>
  <c r="AY40" i="54"/>
  <c r="AX40" i="54"/>
  <c r="AW40" i="54"/>
  <c r="AR40" i="54"/>
  <c r="AQ40" i="54"/>
  <c r="AO40" i="54"/>
  <c r="AN40" i="54"/>
  <c r="AZ39" i="54"/>
  <c r="AY39" i="54"/>
  <c r="AX39" i="54"/>
  <c r="AW39" i="54"/>
  <c r="AR39" i="54"/>
  <c r="AQ39" i="54"/>
  <c r="AO39" i="54"/>
  <c r="AN39" i="54"/>
  <c r="AZ38" i="54"/>
  <c r="AY38" i="54"/>
  <c r="AX38" i="54"/>
  <c r="AW38" i="54"/>
  <c r="AR38" i="54"/>
  <c r="AQ38" i="54"/>
  <c r="AO38" i="54"/>
  <c r="AN38" i="54"/>
  <c r="AZ37" i="54"/>
  <c r="AY37" i="54"/>
  <c r="AX37" i="54"/>
  <c r="AW37" i="54"/>
  <c r="AR37" i="54"/>
  <c r="AQ37" i="54"/>
  <c r="AO37" i="54"/>
  <c r="AN37" i="54"/>
  <c r="AZ36" i="54"/>
  <c r="AY36" i="54"/>
  <c r="AX36" i="54"/>
  <c r="AW36" i="54"/>
  <c r="AR36" i="54"/>
  <c r="AQ36" i="54"/>
  <c r="AO36" i="54"/>
  <c r="AN36" i="54"/>
  <c r="AZ35" i="54"/>
  <c r="AY35" i="54"/>
  <c r="AX35" i="54"/>
  <c r="AW35" i="54"/>
  <c r="AR35" i="54"/>
  <c r="AQ35" i="54"/>
  <c r="AO35" i="54"/>
  <c r="AN35" i="54"/>
  <c r="AZ34" i="54"/>
  <c r="AY34" i="54"/>
  <c r="AX34" i="54"/>
  <c r="AW34" i="54"/>
  <c r="AU34" i="54"/>
  <c r="AR34" i="54"/>
  <c r="AQ34" i="54"/>
  <c r="AO34" i="54"/>
  <c r="AN34" i="54"/>
  <c r="AZ33" i="54"/>
  <c r="AY33" i="54"/>
  <c r="AX33" i="54"/>
  <c r="AW33" i="54"/>
  <c r="AU33" i="54"/>
  <c r="AR33" i="54"/>
  <c r="AQ33" i="54"/>
  <c r="AO33" i="54"/>
  <c r="AN33" i="54"/>
  <c r="AZ32" i="54"/>
  <c r="AY32" i="54"/>
  <c r="AX32" i="54"/>
  <c r="AW32" i="54"/>
  <c r="AU32" i="54"/>
  <c r="AR32" i="54"/>
  <c r="AQ32" i="54"/>
  <c r="AO32" i="54"/>
  <c r="AN32" i="54"/>
  <c r="AZ31" i="54"/>
  <c r="AY31" i="54"/>
  <c r="AX31" i="54"/>
  <c r="AW31" i="54"/>
  <c r="AU31" i="54"/>
  <c r="AR31" i="54"/>
  <c r="AQ31" i="54"/>
  <c r="AO31" i="54"/>
  <c r="AN31" i="54"/>
  <c r="AZ30" i="54"/>
  <c r="AY30" i="54"/>
  <c r="AX30" i="54"/>
  <c r="AW30" i="54"/>
  <c r="AU30" i="54"/>
  <c r="AR30" i="54"/>
  <c r="AQ30" i="54"/>
  <c r="AO30" i="54"/>
  <c r="AN30" i="54"/>
  <c r="AZ29" i="54"/>
  <c r="AY29" i="54"/>
  <c r="AX29" i="54"/>
  <c r="AW29" i="54"/>
  <c r="AU29" i="54"/>
  <c r="AR29" i="54"/>
  <c r="AQ29" i="54"/>
  <c r="AO29" i="54"/>
  <c r="AN29" i="54"/>
  <c r="AZ28" i="54"/>
  <c r="AY28" i="54"/>
  <c r="AX28" i="54"/>
  <c r="AW28" i="54"/>
  <c r="AU28" i="54"/>
  <c r="AR28" i="54"/>
  <c r="AQ28" i="54"/>
  <c r="AO28" i="54"/>
  <c r="AN28" i="54"/>
  <c r="AZ27" i="54"/>
  <c r="AY27" i="54"/>
  <c r="AX27" i="54"/>
  <c r="AW27" i="54"/>
  <c r="AU27" i="54"/>
  <c r="AR27" i="54"/>
  <c r="AQ27" i="54"/>
  <c r="AO27" i="54"/>
  <c r="AN27" i="54"/>
  <c r="AZ26" i="54"/>
  <c r="AY26" i="54"/>
  <c r="AX26" i="54"/>
  <c r="AW26" i="54"/>
  <c r="AU26" i="54"/>
  <c r="AR26" i="54"/>
  <c r="AQ26" i="54"/>
  <c r="AO26" i="54"/>
  <c r="AN26" i="54"/>
  <c r="AZ25" i="54"/>
  <c r="AY25" i="54"/>
  <c r="AX25" i="54"/>
  <c r="AW25" i="54"/>
  <c r="AU25" i="54"/>
  <c r="AR25" i="54"/>
  <c r="AQ25" i="54"/>
  <c r="AO25" i="54"/>
  <c r="AN25" i="54"/>
  <c r="AZ24" i="54"/>
  <c r="AY24" i="54"/>
  <c r="AX24" i="54"/>
  <c r="AW24" i="54"/>
  <c r="AU24" i="54"/>
  <c r="AR24" i="54"/>
  <c r="AQ24" i="54"/>
  <c r="AO24" i="54"/>
  <c r="AN24" i="54"/>
  <c r="AZ23" i="54"/>
  <c r="AY23" i="54"/>
  <c r="AX23" i="54"/>
  <c r="AW23" i="54"/>
  <c r="AU23" i="54"/>
  <c r="AR23" i="54"/>
  <c r="AQ23" i="54"/>
  <c r="AO23" i="54"/>
  <c r="AN23" i="54"/>
  <c r="AZ22" i="54"/>
  <c r="AY22" i="54"/>
  <c r="AX22" i="54"/>
  <c r="AW22" i="54"/>
  <c r="AU22" i="54"/>
  <c r="AR22" i="54"/>
  <c r="AQ22" i="54"/>
  <c r="AO22" i="54"/>
  <c r="AN22" i="54"/>
  <c r="AZ21" i="54"/>
  <c r="AY21" i="54"/>
  <c r="AX21" i="54"/>
  <c r="AW21" i="54"/>
  <c r="AU21" i="54"/>
  <c r="AR21" i="54"/>
  <c r="AQ21" i="54"/>
  <c r="AO21" i="54"/>
  <c r="AN21" i="54"/>
  <c r="AZ20" i="54"/>
  <c r="AY20" i="54"/>
  <c r="AX20" i="54"/>
  <c r="AW20" i="54"/>
  <c r="AU20" i="54"/>
  <c r="AR20" i="54"/>
  <c r="AQ20" i="54"/>
  <c r="AO20" i="54"/>
  <c r="AN20" i="54"/>
  <c r="AZ19" i="54"/>
  <c r="AY19" i="54"/>
  <c r="AX19" i="54"/>
  <c r="AW19" i="54"/>
  <c r="AU19" i="54"/>
  <c r="AR19" i="54"/>
  <c r="AQ19" i="54"/>
  <c r="AO19" i="54"/>
  <c r="AN19" i="54"/>
  <c r="AZ18" i="54"/>
  <c r="AY18" i="54"/>
  <c r="AX18" i="54"/>
  <c r="AW18" i="54"/>
  <c r="AU18" i="54"/>
  <c r="AR18" i="54"/>
  <c r="AQ18" i="54"/>
  <c r="AO18" i="54"/>
  <c r="AN18" i="54"/>
  <c r="AZ17" i="54"/>
  <c r="AY17" i="54"/>
  <c r="AX17" i="54"/>
  <c r="AW17" i="54"/>
  <c r="AU17" i="54"/>
  <c r="AR17" i="54"/>
  <c r="AQ17" i="54"/>
  <c r="AO17" i="54"/>
  <c r="AN17" i="54"/>
  <c r="AZ16" i="54"/>
  <c r="AY16" i="54"/>
  <c r="AX16" i="54"/>
  <c r="AW16" i="54"/>
  <c r="AU16" i="54"/>
  <c r="AR16" i="54"/>
  <c r="AQ16" i="54"/>
  <c r="AO16" i="54"/>
  <c r="AN16" i="54"/>
  <c r="AZ15" i="54"/>
  <c r="AY15" i="54"/>
  <c r="AX15" i="54"/>
  <c r="AW15" i="54"/>
  <c r="AU15" i="54"/>
  <c r="AR15" i="54"/>
  <c r="AQ15" i="54"/>
  <c r="AO15" i="54"/>
  <c r="AN15" i="54"/>
  <c r="AZ14" i="54"/>
  <c r="AY14" i="54"/>
  <c r="AX14" i="54"/>
  <c r="AW14" i="54"/>
  <c r="AU14" i="54"/>
  <c r="AR14" i="54"/>
  <c r="AQ14" i="54"/>
  <c r="AO14" i="54"/>
  <c r="AN14" i="54"/>
  <c r="AZ13" i="54"/>
  <c r="AY13" i="54"/>
  <c r="AX13" i="54"/>
  <c r="AW13" i="54"/>
  <c r="AU13" i="54"/>
  <c r="AR13" i="54"/>
  <c r="AQ13" i="54"/>
  <c r="AO13" i="54"/>
  <c r="AN13" i="54"/>
  <c r="AZ12" i="54"/>
  <c r="AY12" i="54"/>
  <c r="AX12" i="54"/>
  <c r="AW12" i="54"/>
  <c r="AU12" i="54"/>
  <c r="AR12" i="54"/>
  <c r="AQ12" i="54"/>
  <c r="AO12" i="54"/>
  <c r="AN12" i="54"/>
  <c r="AZ11" i="54"/>
  <c r="AY11" i="54"/>
  <c r="AX11" i="54"/>
  <c r="AW11" i="54"/>
  <c r="AU11" i="54"/>
  <c r="AR11" i="54"/>
  <c r="AQ11" i="54"/>
  <c r="AO11" i="54"/>
  <c r="AN11" i="54"/>
  <c r="AZ10" i="54"/>
  <c r="AY10" i="54"/>
  <c r="AX10" i="54"/>
  <c r="AW10" i="54"/>
  <c r="AU10" i="54"/>
  <c r="AR10" i="54"/>
  <c r="AQ10" i="54"/>
  <c r="AO10" i="54"/>
  <c r="AN10" i="54"/>
  <c r="AZ9" i="54"/>
  <c r="AY9" i="54"/>
  <c r="AX9" i="54"/>
  <c r="AW9" i="54"/>
  <c r="AU9" i="54"/>
  <c r="AR9" i="54"/>
  <c r="AQ9" i="54"/>
  <c r="AO9" i="54"/>
  <c r="AN9" i="54"/>
  <c r="AZ8" i="54"/>
  <c r="AY8" i="54"/>
  <c r="AX8" i="54"/>
  <c r="AW8" i="54"/>
  <c r="AU8" i="54"/>
  <c r="AR8" i="54"/>
  <c r="AQ8" i="54"/>
  <c r="AO8" i="54"/>
  <c r="AN8" i="54"/>
  <c r="AZ7" i="54"/>
  <c r="AY7" i="54"/>
  <c r="AX7" i="54"/>
  <c r="AW7" i="54"/>
  <c r="AU7" i="54"/>
  <c r="AR7" i="54"/>
  <c r="AQ7" i="54"/>
  <c r="AO7" i="54"/>
  <c r="AN7" i="54"/>
  <c r="AZ6" i="54"/>
  <c r="AY6" i="54"/>
  <c r="AX6" i="54"/>
  <c r="AW6" i="54"/>
  <c r="AU6" i="54"/>
  <c r="AR6" i="54"/>
  <c r="AQ6" i="54"/>
  <c r="AO6" i="54"/>
  <c r="AN6" i="54"/>
  <c r="AZ5" i="54"/>
  <c r="AY5" i="54"/>
  <c r="AX5" i="54"/>
  <c r="AW5" i="54"/>
  <c r="AU5" i="54"/>
  <c r="AR5" i="54"/>
  <c r="AQ5" i="54"/>
  <c r="AO5" i="54"/>
  <c r="AN5" i="54"/>
  <c r="AM5" i="54"/>
  <c r="AV5" i="53"/>
  <c r="AV6" i="53"/>
  <c r="AV7" i="53"/>
  <c r="AV8" i="53"/>
  <c r="AV9" i="53"/>
  <c r="AV10" i="53"/>
  <c r="AV11" i="53"/>
  <c r="AV12" i="53"/>
  <c r="AV13" i="53"/>
  <c r="AV14" i="53"/>
  <c r="AV15" i="53"/>
  <c r="AV16" i="53"/>
  <c r="AV17" i="53"/>
  <c r="AV18" i="53"/>
  <c r="AV19" i="53"/>
  <c r="AV20" i="53"/>
  <c r="AV21" i="53"/>
  <c r="AV22" i="53"/>
  <c r="AV23" i="53"/>
  <c r="AV24" i="53"/>
  <c r="AV25" i="53"/>
  <c r="AV26" i="53"/>
  <c r="AV27" i="53"/>
  <c r="AV28" i="53"/>
  <c r="AV29" i="53"/>
  <c r="AV30" i="53"/>
  <c r="AV31" i="53"/>
  <c r="AV32" i="53"/>
  <c r="AV33" i="53"/>
  <c r="AV34" i="53"/>
  <c r="AV35" i="53"/>
  <c r="AV36" i="53"/>
  <c r="AV37" i="53"/>
  <c r="AV38" i="53"/>
  <c r="AV39" i="53"/>
  <c r="AV40" i="53"/>
  <c r="AV4" i="53"/>
  <c r="AU5" i="53"/>
  <c r="AU6" i="53"/>
  <c r="AU7" i="53"/>
  <c r="AU8" i="53"/>
  <c r="AU9" i="53"/>
  <c r="AU10" i="53"/>
  <c r="AU11" i="53"/>
  <c r="AU12" i="53"/>
  <c r="AU13" i="53"/>
  <c r="AU14" i="53"/>
  <c r="AU15" i="53"/>
  <c r="AU16" i="53"/>
  <c r="AU17" i="53"/>
  <c r="AU18" i="53"/>
  <c r="AU19" i="53"/>
  <c r="AU20" i="53"/>
  <c r="AU21" i="53"/>
  <c r="AU22" i="53"/>
  <c r="AU23" i="53"/>
  <c r="AU24" i="53"/>
  <c r="AU25" i="53"/>
  <c r="AU26" i="53"/>
  <c r="AU27" i="53"/>
  <c r="AU28" i="53"/>
  <c r="AU29" i="53"/>
  <c r="AU30" i="53"/>
  <c r="AU31" i="53"/>
  <c r="AU32" i="53"/>
  <c r="AU33" i="53"/>
  <c r="AU34" i="53"/>
  <c r="AU35" i="53"/>
  <c r="AU36" i="53"/>
  <c r="AU37" i="53"/>
  <c r="AU38" i="53"/>
  <c r="AU39" i="53"/>
  <c r="AU40" i="53"/>
  <c r="AU4" i="53"/>
  <c r="AT5" i="53"/>
  <c r="AT6" i="53"/>
  <c r="AT7" i="53"/>
  <c r="AT8" i="53"/>
  <c r="AT9" i="53"/>
  <c r="AT10" i="53"/>
  <c r="AT11" i="53"/>
  <c r="AT12" i="53"/>
  <c r="AT13" i="53"/>
  <c r="AT14" i="53"/>
  <c r="AT15" i="53"/>
  <c r="AT16" i="53"/>
  <c r="AT17" i="53"/>
  <c r="AT18" i="53"/>
  <c r="AT19" i="53"/>
  <c r="AT20" i="53"/>
  <c r="AT21" i="53"/>
  <c r="AT22" i="53"/>
  <c r="AT23" i="53"/>
  <c r="AT24" i="53"/>
  <c r="AT25" i="53"/>
  <c r="AT26" i="53"/>
  <c r="AT27" i="53"/>
  <c r="AT28" i="53"/>
  <c r="AT29" i="53"/>
  <c r="AT30" i="53"/>
  <c r="AT31" i="53"/>
  <c r="AT32" i="53"/>
  <c r="AT33" i="53"/>
  <c r="AT34" i="53"/>
  <c r="AT35" i="53"/>
  <c r="AT36" i="53"/>
  <c r="AT37" i="53"/>
  <c r="AT38" i="53"/>
  <c r="AT39" i="53"/>
  <c r="AT40" i="53"/>
  <c r="AT4" i="53"/>
  <c r="AS5" i="53"/>
  <c r="AS6" i="53"/>
  <c r="AS7" i="53"/>
  <c r="AS8" i="53"/>
  <c r="AS9" i="53"/>
  <c r="AS10" i="53"/>
  <c r="AS11" i="53"/>
  <c r="AS12" i="53"/>
  <c r="AS13" i="53"/>
  <c r="AS14" i="53"/>
  <c r="AS15" i="53"/>
  <c r="AS16" i="53"/>
  <c r="AS17" i="53"/>
  <c r="AS18" i="53"/>
  <c r="AS19" i="53"/>
  <c r="AS20" i="53"/>
  <c r="AS21" i="53"/>
  <c r="AS22" i="53"/>
  <c r="AS23" i="53"/>
  <c r="AS24" i="53"/>
  <c r="AS25" i="53"/>
  <c r="AS26" i="53"/>
  <c r="AS27" i="53"/>
  <c r="AS28" i="53"/>
  <c r="AS29" i="53"/>
  <c r="AS30" i="53"/>
  <c r="AS31" i="53"/>
  <c r="AS32" i="53"/>
  <c r="AS33" i="53"/>
  <c r="AS34" i="53"/>
  <c r="AS35" i="53"/>
  <c r="AS36" i="53"/>
  <c r="AS37" i="53"/>
  <c r="AS38" i="53"/>
  <c r="AS39" i="53"/>
  <c r="AS40" i="53"/>
  <c r="AS4" i="53"/>
  <c r="AQ5" i="53"/>
  <c r="AQ6" i="53"/>
  <c r="AQ7" i="53"/>
  <c r="AQ8" i="53"/>
  <c r="AQ9" i="53"/>
  <c r="AQ10" i="53"/>
  <c r="AQ11" i="53"/>
  <c r="AQ12" i="53"/>
  <c r="AQ13" i="53"/>
  <c r="AQ14" i="53"/>
  <c r="AQ15" i="53"/>
  <c r="AQ16" i="53"/>
  <c r="AQ17" i="53"/>
  <c r="AQ18" i="53"/>
  <c r="AQ19" i="53"/>
  <c r="AQ20" i="53"/>
  <c r="AQ21" i="53"/>
  <c r="AQ22" i="53"/>
  <c r="AQ23" i="53"/>
  <c r="AQ24" i="53"/>
  <c r="AQ25" i="53"/>
  <c r="AQ26" i="53"/>
  <c r="AQ27" i="53"/>
  <c r="AQ28" i="53"/>
  <c r="AQ29" i="53"/>
  <c r="AQ30" i="53"/>
  <c r="AQ31" i="53"/>
  <c r="AQ32" i="53"/>
  <c r="AQ33" i="53"/>
  <c r="AQ4" i="53"/>
  <c r="AN5" i="53"/>
  <c r="AN6" i="53"/>
  <c r="AN7" i="53"/>
  <c r="AN8" i="53"/>
  <c r="AN9" i="53"/>
  <c r="AN10" i="53"/>
  <c r="AN11" i="53"/>
  <c r="AN12" i="53"/>
  <c r="AN13" i="53"/>
  <c r="AN14" i="53"/>
  <c r="AN15" i="53"/>
  <c r="AN16" i="53"/>
  <c r="AN17" i="53"/>
  <c r="AN18" i="53"/>
  <c r="AN19" i="53"/>
  <c r="AN20" i="53"/>
  <c r="AN21" i="53"/>
  <c r="AN22" i="53"/>
  <c r="AN23" i="53"/>
  <c r="AN24" i="53"/>
  <c r="AN25" i="53"/>
  <c r="AN26" i="53"/>
  <c r="AN27" i="53"/>
  <c r="AN28" i="53"/>
  <c r="AN29" i="53"/>
  <c r="AN30" i="53"/>
  <c r="AN31" i="53"/>
  <c r="AN32" i="53"/>
  <c r="AN33" i="53"/>
  <c r="AN34" i="53"/>
  <c r="AN35" i="53"/>
  <c r="AN36" i="53"/>
  <c r="AN37" i="53"/>
  <c r="AN38" i="53"/>
  <c r="AN39" i="53"/>
  <c r="AN40" i="53"/>
  <c r="AN41" i="53"/>
  <c r="AN42" i="53"/>
  <c r="AN43" i="53"/>
  <c r="AN4" i="53"/>
  <c r="AM5" i="53"/>
  <c r="AM6" i="53"/>
  <c r="AM7" i="53"/>
  <c r="AM8" i="53"/>
  <c r="AM9" i="53"/>
  <c r="AM10" i="53"/>
  <c r="AM11" i="53"/>
  <c r="AM12" i="53"/>
  <c r="AM13" i="53"/>
  <c r="AM14" i="53"/>
  <c r="AM15" i="53"/>
  <c r="AM16" i="53"/>
  <c r="AM17" i="53"/>
  <c r="AM18" i="53"/>
  <c r="AM19" i="53"/>
  <c r="AM20" i="53"/>
  <c r="AM21" i="53"/>
  <c r="AM22" i="53"/>
  <c r="AM23" i="53"/>
  <c r="AM24" i="53"/>
  <c r="AM25" i="53"/>
  <c r="AM26" i="53"/>
  <c r="AM27" i="53"/>
  <c r="AM28" i="53"/>
  <c r="AM29" i="53"/>
  <c r="AM30" i="53"/>
  <c r="AM31" i="53"/>
  <c r="AM32" i="53"/>
  <c r="AM33" i="53"/>
  <c r="AM34" i="53"/>
  <c r="AM35" i="53"/>
  <c r="AM36" i="53"/>
  <c r="AM37" i="53"/>
  <c r="AM38" i="53"/>
  <c r="AM39" i="53"/>
  <c r="AM40" i="53"/>
  <c r="AM41" i="53"/>
  <c r="AM42" i="53"/>
  <c r="AM43" i="53"/>
  <c r="AM4" i="53"/>
  <c r="AK5" i="53"/>
  <c r="AK6" i="53"/>
  <c r="AK7" i="53"/>
  <c r="AK8" i="53"/>
  <c r="AK9" i="53"/>
  <c r="AK10" i="53"/>
  <c r="AK11" i="53"/>
  <c r="AK12" i="53"/>
  <c r="AK13" i="53"/>
  <c r="AK14" i="53"/>
  <c r="AK15" i="53"/>
  <c r="AK16" i="53"/>
  <c r="AK17" i="53"/>
  <c r="AK18" i="53"/>
  <c r="AK19" i="53"/>
  <c r="AK20" i="53"/>
  <c r="AK21" i="53"/>
  <c r="AK22" i="53"/>
  <c r="AK23" i="53"/>
  <c r="AK24" i="53"/>
  <c r="AK25" i="53"/>
  <c r="AK26" i="53"/>
  <c r="AK27" i="53"/>
  <c r="AK28" i="53"/>
  <c r="AK29" i="53"/>
  <c r="AK30" i="53"/>
  <c r="AK31" i="53"/>
  <c r="AK32" i="53"/>
  <c r="AK33" i="53"/>
  <c r="AK34" i="53"/>
  <c r="AK35" i="53"/>
  <c r="AK36" i="53"/>
  <c r="AK37" i="53"/>
  <c r="AK38" i="53"/>
  <c r="AK39" i="53"/>
  <c r="AK40" i="53"/>
  <c r="AK41" i="53"/>
  <c r="AK42" i="53"/>
  <c r="AK43" i="53"/>
  <c r="AK4" i="53"/>
  <c r="AJ5" i="53"/>
  <c r="AJ6" i="53"/>
  <c r="AJ7" i="53"/>
  <c r="AJ8" i="53"/>
  <c r="AJ9" i="53"/>
  <c r="AJ10" i="53"/>
  <c r="AJ11" i="53"/>
  <c r="AJ12" i="53"/>
  <c r="AJ13" i="53"/>
  <c r="AJ14" i="53"/>
  <c r="AJ15" i="53"/>
  <c r="AJ16" i="53"/>
  <c r="AJ17" i="53"/>
  <c r="AJ18" i="53"/>
  <c r="AJ19" i="53"/>
  <c r="AJ20" i="53"/>
  <c r="AJ21" i="53"/>
  <c r="AJ22" i="53"/>
  <c r="AJ23" i="53"/>
  <c r="AJ24" i="53"/>
  <c r="AJ25" i="53"/>
  <c r="AJ26" i="53"/>
  <c r="AJ27" i="53"/>
  <c r="AJ28" i="53"/>
  <c r="AJ29" i="53"/>
  <c r="AJ30" i="53"/>
  <c r="AJ31" i="53"/>
  <c r="AJ32" i="53"/>
  <c r="AJ33" i="53"/>
  <c r="AJ34" i="53"/>
  <c r="AJ35" i="53"/>
  <c r="AJ36" i="53"/>
  <c r="AJ37" i="53"/>
  <c r="AJ38" i="53"/>
  <c r="AJ39" i="53"/>
  <c r="AJ40" i="53"/>
  <c r="AJ41" i="53"/>
  <c r="AJ42" i="53"/>
  <c r="AJ43" i="53"/>
  <c r="AJ4" i="53"/>
  <c r="AI5" i="53"/>
  <c r="AI6" i="53"/>
  <c r="AI7" i="53"/>
  <c r="AI8" i="53"/>
  <c r="AI9" i="53"/>
  <c r="AI10" i="53"/>
  <c r="AI11" i="53"/>
  <c r="AI12" i="53"/>
  <c r="AI13" i="53"/>
  <c r="AI14" i="53"/>
  <c r="AI15" i="53"/>
  <c r="AI16" i="53"/>
  <c r="AI17" i="53"/>
  <c r="AI18" i="53"/>
  <c r="AI19" i="53"/>
  <c r="AI20" i="53"/>
  <c r="AI21" i="53"/>
  <c r="AI22" i="53"/>
  <c r="AI23" i="53"/>
  <c r="AI24" i="53"/>
  <c r="AI25" i="53"/>
  <c r="AI26" i="53"/>
  <c r="AI27" i="53"/>
  <c r="AI28" i="53"/>
  <c r="AI29" i="53"/>
  <c r="AI30" i="53"/>
  <c r="AI31" i="53"/>
  <c r="AI32" i="53"/>
  <c r="AI33" i="53"/>
  <c r="AI34" i="53"/>
  <c r="AI35" i="53"/>
  <c r="AI36" i="53"/>
  <c r="AI37" i="53"/>
  <c r="AI38" i="53"/>
  <c r="AI39" i="53"/>
  <c r="AI40" i="53"/>
  <c r="AI41" i="53"/>
  <c r="AI42" i="53"/>
  <c r="AI43" i="53"/>
  <c r="AI4" i="53"/>
  <c r="H47" i="53"/>
  <c r="I47" i="53"/>
  <c r="J47" i="53"/>
  <c r="K47" i="53"/>
  <c r="L47" i="53"/>
  <c r="M47" i="53"/>
  <c r="N47" i="53"/>
  <c r="O47" i="53"/>
  <c r="P47" i="53"/>
  <c r="Q47" i="53"/>
  <c r="R47" i="53"/>
  <c r="S47" i="53"/>
  <c r="T47" i="53"/>
  <c r="U47" i="53"/>
  <c r="V47" i="53"/>
  <c r="W47" i="53"/>
  <c r="X47" i="53"/>
  <c r="Y47" i="53"/>
  <c r="Z47" i="53"/>
  <c r="AA47" i="53"/>
  <c r="AB47" i="53"/>
  <c r="AC47" i="53"/>
  <c r="AD47" i="53"/>
  <c r="AE47" i="53"/>
  <c r="AF47" i="53"/>
  <c r="AG47" i="53"/>
  <c r="AH47" i="53"/>
  <c r="G47" i="53"/>
  <c r="H46" i="53"/>
  <c r="I46" i="53"/>
  <c r="J46" i="53"/>
  <c r="K46" i="53"/>
  <c r="L46" i="53"/>
  <c r="M46" i="53"/>
  <c r="N46" i="53"/>
  <c r="O46" i="53"/>
  <c r="P46" i="53"/>
  <c r="Q46" i="53"/>
  <c r="R46" i="53"/>
  <c r="S46" i="53"/>
  <c r="T46" i="53"/>
  <c r="U46" i="53"/>
  <c r="V46" i="53"/>
  <c r="W46" i="53"/>
  <c r="X46" i="53"/>
  <c r="Y46" i="53"/>
  <c r="Z46" i="53"/>
  <c r="AA46" i="53"/>
  <c r="AB46" i="53"/>
  <c r="AC46" i="53"/>
  <c r="AD46" i="53"/>
  <c r="AE46" i="53"/>
  <c r="AF46" i="53"/>
  <c r="AG46" i="53"/>
  <c r="AH46" i="53"/>
  <c r="G46" i="53"/>
  <c r="H45" i="53"/>
  <c r="I45" i="53"/>
  <c r="J45" i="53"/>
  <c r="K45" i="53"/>
  <c r="L45" i="53"/>
  <c r="M45" i="53"/>
  <c r="N45" i="53"/>
  <c r="O45" i="53"/>
  <c r="P45" i="53"/>
  <c r="Q45" i="53"/>
  <c r="R45" i="53"/>
  <c r="S45" i="53"/>
  <c r="T45" i="53"/>
  <c r="U45" i="53"/>
  <c r="V45" i="53"/>
  <c r="W45" i="53"/>
  <c r="X45" i="53"/>
  <c r="Y45" i="53"/>
  <c r="Z45" i="53"/>
  <c r="AA45" i="53"/>
  <c r="AB45" i="53"/>
  <c r="AC45" i="53"/>
  <c r="AD45" i="53"/>
  <c r="AE45" i="53"/>
  <c r="AF45" i="53"/>
  <c r="AG45" i="53"/>
  <c r="AH45" i="53"/>
  <c r="G45" i="53"/>
  <c r="H44" i="53"/>
  <c r="I44" i="53"/>
  <c r="J44" i="53"/>
  <c r="K44" i="53"/>
  <c r="L44" i="53"/>
  <c r="M44" i="53"/>
  <c r="N44" i="53"/>
  <c r="O44" i="53"/>
  <c r="P44" i="53"/>
  <c r="Q44" i="53"/>
  <c r="R44" i="53"/>
  <c r="S44" i="53"/>
  <c r="T44" i="53"/>
  <c r="U44" i="53"/>
  <c r="V44" i="53"/>
  <c r="W44" i="53"/>
  <c r="X44" i="53"/>
  <c r="Y44" i="53"/>
  <c r="Z44" i="53"/>
  <c r="AA44" i="53"/>
  <c r="AB44" i="53"/>
  <c r="AC44" i="53"/>
  <c r="AD44" i="53"/>
  <c r="AE44" i="53"/>
  <c r="AF44" i="53"/>
  <c r="AG44" i="53"/>
  <c r="AH44" i="53"/>
  <c r="G44" i="53"/>
  <c r="AS37" i="54" l="1"/>
  <c r="AP34" i="54"/>
  <c r="AS24" i="54"/>
  <c r="Y49" i="54"/>
  <c r="R49" i="54"/>
  <c r="J49" i="54"/>
  <c r="I49" i="54"/>
  <c r="AJ49" i="54"/>
  <c r="Z49" i="54"/>
  <c r="AP25" i="54"/>
  <c r="AS13" i="54"/>
  <c r="AP39" i="54"/>
  <c r="AK49" i="54"/>
  <c r="AS44" i="54"/>
  <c r="AS7" i="54"/>
  <c r="AS11" i="54"/>
  <c r="AS42" i="54"/>
  <c r="AT41" i="54"/>
  <c r="AS15" i="54"/>
  <c r="AT37" i="54"/>
  <c r="BA10" i="54"/>
  <c r="BB10" i="54" s="1"/>
  <c r="AT13" i="54"/>
  <c r="BA18" i="54"/>
  <c r="BB18" i="54" s="1"/>
  <c r="BA19" i="54"/>
  <c r="BB19" i="54" s="1"/>
  <c r="AT20" i="54"/>
  <c r="AT33" i="54"/>
  <c r="AT14" i="54"/>
  <c r="AS17" i="54"/>
  <c r="AT18" i="54"/>
  <c r="AS21" i="54"/>
  <c r="AP22" i="54"/>
  <c r="AP26" i="54"/>
  <c r="AS29" i="54"/>
  <c r="AP30" i="54"/>
  <c r="AS33" i="54"/>
  <c r="AP40" i="54"/>
  <c r="BA8" i="54"/>
  <c r="BB8" i="54" s="1"/>
  <c r="AS14" i="54"/>
  <c r="AP19" i="54"/>
  <c r="AS22" i="54"/>
  <c r="AP27" i="54"/>
  <c r="AS40" i="54"/>
  <c r="AS41" i="54"/>
  <c r="BA20" i="54"/>
  <c r="BB20" i="54" s="1"/>
  <c r="AS28" i="54"/>
  <c r="AT38" i="54"/>
  <c r="BA12" i="54"/>
  <c r="BB12" i="54" s="1"/>
  <c r="BA35" i="54"/>
  <c r="BB35" i="54" s="1"/>
  <c r="AT36" i="54"/>
  <c r="BA13" i="54"/>
  <c r="BB13" i="54" s="1"/>
  <c r="AT15" i="54"/>
  <c r="BA36" i="54"/>
  <c r="BB36" i="54" s="1"/>
  <c r="AS8" i="54"/>
  <c r="AP13" i="54"/>
  <c r="BA28" i="54"/>
  <c r="BB28" i="54" s="1"/>
  <c r="AS38" i="54"/>
  <c r="AP41" i="54"/>
  <c r="H49" i="54"/>
  <c r="P49" i="54"/>
  <c r="X49" i="54"/>
  <c r="AF49" i="54"/>
  <c r="AT22" i="54"/>
  <c r="AT23" i="54"/>
  <c r="AS9" i="54"/>
  <c r="AT10" i="54"/>
  <c r="AT21" i="54"/>
  <c r="AS23" i="54"/>
  <c r="AT24" i="54"/>
  <c r="BA29" i="54"/>
  <c r="BB29" i="54" s="1"/>
  <c r="AP35" i="54"/>
  <c r="Q49" i="54"/>
  <c r="BA5" i="54"/>
  <c r="BB5" i="54" s="1"/>
  <c r="AP5" i="54"/>
  <c r="AT5" i="54"/>
  <c r="AP6" i="54"/>
  <c r="AT9" i="54"/>
  <c r="AP12" i="54"/>
  <c r="BA16" i="54"/>
  <c r="BB16" i="54" s="1"/>
  <c r="BA25" i="54"/>
  <c r="BB25" i="54" s="1"/>
  <c r="AT26" i="54"/>
  <c r="BA31" i="54"/>
  <c r="BB31" i="54" s="1"/>
  <c r="BA34" i="54"/>
  <c r="BB34" i="54" s="1"/>
  <c r="AT44" i="54"/>
  <c r="BA7" i="54"/>
  <c r="BB7" i="54" s="1"/>
  <c r="AP9" i="54"/>
  <c r="AP18" i="54"/>
  <c r="BA22" i="54"/>
  <c r="BB22" i="54" s="1"/>
  <c r="AS27" i="54"/>
  <c r="AP28" i="54"/>
  <c r="AS30" i="54"/>
  <c r="BA32" i="54"/>
  <c r="BB32" i="54" s="1"/>
  <c r="BA41" i="54"/>
  <c r="BB41" i="54" s="1"/>
  <c r="AS12" i="54"/>
  <c r="AS6" i="54"/>
  <c r="BA11" i="54"/>
  <c r="BB11" i="54" s="1"/>
  <c r="AT16" i="54"/>
  <c r="BA17" i="54"/>
  <c r="BB17" i="54" s="1"/>
  <c r="AS18" i="54"/>
  <c r="AT30" i="54"/>
  <c r="AT31" i="54"/>
  <c r="BA37" i="54"/>
  <c r="BB37" i="54" s="1"/>
  <c r="BA38" i="54"/>
  <c r="BB38" i="54" s="1"/>
  <c r="AT43" i="54"/>
  <c r="AT6" i="54"/>
  <c r="AP10" i="54"/>
  <c r="BA14" i="54"/>
  <c r="BB14" i="54" s="1"/>
  <c r="AS19" i="54"/>
  <c r="AP20" i="54"/>
  <c r="BA23" i="54"/>
  <c r="BB23" i="54" s="1"/>
  <c r="AS25" i="54"/>
  <c r="BA26" i="54"/>
  <c r="BB26" i="54" s="1"/>
  <c r="BA27" i="54"/>
  <c r="BB27" i="54" s="1"/>
  <c r="AT28" i="54"/>
  <c r="AT29" i="54"/>
  <c r="AS31" i="54"/>
  <c r="AT32" i="54"/>
  <c r="BA33" i="54"/>
  <c r="BB33" i="54" s="1"/>
  <c r="AT34" i="54"/>
  <c r="AP36" i="54"/>
  <c r="AT39" i="54"/>
  <c r="AU35" i="54"/>
  <c r="AT7" i="54"/>
  <c r="AS10" i="54"/>
  <c r="AP11" i="54"/>
  <c r="AS16" i="54"/>
  <c r="AP17" i="54"/>
  <c r="BA21" i="54"/>
  <c r="BB21" i="54" s="1"/>
  <c r="BA24" i="54"/>
  <c r="BB24" i="54" s="1"/>
  <c r="BA30" i="54"/>
  <c r="BB30" i="54" s="1"/>
  <c r="AS35" i="54"/>
  <c r="AP37" i="54"/>
  <c r="BA39" i="54"/>
  <c r="BB39" i="54" s="1"/>
  <c r="AT40" i="54"/>
  <c r="AS43" i="54"/>
  <c r="BA6" i="54"/>
  <c r="BB6" i="54" s="1"/>
  <c r="AT8" i="54"/>
  <c r="BA9" i="54"/>
  <c r="BB9" i="54" s="1"/>
  <c r="AT11" i="54"/>
  <c r="AP14" i="54"/>
  <c r="BA15" i="54"/>
  <c r="BB15" i="54" s="1"/>
  <c r="AS20" i="54"/>
  <c r="AS32" i="54"/>
  <c r="AP33" i="54"/>
  <c r="AS36" i="54"/>
  <c r="BA40" i="54"/>
  <c r="BB40" i="54" s="1"/>
  <c r="AT42" i="54"/>
  <c r="AS5" i="54"/>
  <c r="O49" i="54"/>
  <c r="W49" i="54"/>
  <c r="AE49" i="54"/>
  <c r="AP8" i="54"/>
  <c r="AP24" i="54"/>
  <c r="AP44" i="54"/>
  <c r="K49" i="54"/>
  <c r="S49" i="54"/>
  <c r="AA49" i="54"/>
  <c r="AL49" i="54"/>
  <c r="AP16" i="54"/>
  <c r="AP42" i="54"/>
  <c r="AP43" i="54"/>
  <c r="AP7" i="54"/>
  <c r="AP15" i="54"/>
  <c r="AT19" i="54"/>
  <c r="AP23" i="54"/>
  <c r="AS26" i="54"/>
  <c r="AT27" i="54"/>
  <c r="AP31" i="54"/>
  <c r="AS34" i="54"/>
  <c r="AT35" i="54"/>
  <c r="AS39" i="54"/>
  <c r="L49" i="54"/>
  <c r="T49" i="54"/>
  <c r="AB49" i="54"/>
  <c r="H54" i="54"/>
  <c r="AT12" i="54"/>
  <c r="AP32" i="54"/>
  <c r="AP38" i="54"/>
  <c r="M49" i="54"/>
  <c r="U49" i="54"/>
  <c r="AC49" i="54"/>
  <c r="AT17" i="54"/>
  <c r="AP21" i="54"/>
  <c r="AT25" i="54"/>
  <c r="AP29" i="54"/>
  <c r="N49" i="54"/>
  <c r="V49" i="54"/>
  <c r="AD49" i="54"/>
  <c r="H48" i="53"/>
  <c r="AF52" i="53"/>
  <c r="X52" i="53"/>
  <c r="P52" i="53"/>
  <c r="H52" i="53"/>
  <c r="AL42" i="53"/>
  <c r="AO37" i="53"/>
  <c r="AV5" i="52"/>
  <c r="AW5" i="52"/>
  <c r="AX5" i="52"/>
  <c r="AY5" i="52"/>
  <c r="AV6" i="52"/>
  <c r="AW6" i="52"/>
  <c r="AX6" i="52"/>
  <c r="AY6" i="52"/>
  <c r="AV7" i="52"/>
  <c r="AW7" i="52"/>
  <c r="AX7" i="52"/>
  <c r="AY7" i="52"/>
  <c r="AV8" i="52"/>
  <c r="AW8" i="52"/>
  <c r="AX8" i="52"/>
  <c r="AY8" i="52"/>
  <c r="AV9" i="52"/>
  <c r="AW9" i="52"/>
  <c r="AX9" i="52"/>
  <c r="AY9" i="52"/>
  <c r="AV10" i="52"/>
  <c r="AW10" i="52"/>
  <c r="AX10" i="52"/>
  <c r="AY10" i="52"/>
  <c r="AV11" i="52"/>
  <c r="AW11" i="52"/>
  <c r="AX11" i="52"/>
  <c r="AY11" i="52"/>
  <c r="AV12" i="52"/>
  <c r="AW12" i="52"/>
  <c r="AX12" i="52"/>
  <c r="AY12" i="52"/>
  <c r="AV13" i="52"/>
  <c r="AW13" i="52"/>
  <c r="AX13" i="52"/>
  <c r="AY13" i="52"/>
  <c r="AV14" i="52"/>
  <c r="AW14" i="52"/>
  <c r="AX14" i="52"/>
  <c r="AY14" i="52"/>
  <c r="AV15" i="52"/>
  <c r="AW15" i="52"/>
  <c r="AX15" i="52"/>
  <c r="AY15" i="52"/>
  <c r="AV16" i="52"/>
  <c r="AW16" i="52"/>
  <c r="AX16" i="52"/>
  <c r="AY16" i="52"/>
  <c r="AV17" i="52"/>
  <c r="AW17" i="52"/>
  <c r="AX17" i="52"/>
  <c r="AY17" i="52"/>
  <c r="AV18" i="52"/>
  <c r="AW18" i="52"/>
  <c r="AX18" i="52"/>
  <c r="AY18" i="52"/>
  <c r="AV19" i="52"/>
  <c r="AW19" i="52"/>
  <c r="AX19" i="52"/>
  <c r="AY19" i="52"/>
  <c r="AV20" i="52"/>
  <c r="AW20" i="52"/>
  <c r="AX20" i="52"/>
  <c r="AY20" i="52"/>
  <c r="AV21" i="52"/>
  <c r="AW21" i="52"/>
  <c r="AX21" i="52"/>
  <c r="AY21" i="52"/>
  <c r="AV22" i="52"/>
  <c r="AW22" i="52"/>
  <c r="AX22" i="52"/>
  <c r="AY22" i="52"/>
  <c r="AV23" i="52"/>
  <c r="AW23" i="52"/>
  <c r="AX23" i="52"/>
  <c r="AY23" i="52"/>
  <c r="AV24" i="52"/>
  <c r="AW24" i="52"/>
  <c r="AX24" i="52"/>
  <c r="AY24" i="52"/>
  <c r="AV25" i="52"/>
  <c r="AW25" i="52"/>
  <c r="AX25" i="52"/>
  <c r="AY25" i="52"/>
  <c r="AV26" i="52"/>
  <c r="AW26" i="52"/>
  <c r="AX26" i="52"/>
  <c r="AY26" i="52"/>
  <c r="AV27" i="52"/>
  <c r="AW27" i="52"/>
  <c r="AX27" i="52"/>
  <c r="AY27" i="52"/>
  <c r="AV28" i="52"/>
  <c r="AW28" i="52"/>
  <c r="AX28" i="52"/>
  <c r="AY28" i="52"/>
  <c r="AV29" i="52"/>
  <c r="AW29" i="52"/>
  <c r="AX29" i="52"/>
  <c r="AY29" i="52"/>
  <c r="AV30" i="52"/>
  <c r="AW30" i="52"/>
  <c r="AX30" i="52"/>
  <c r="AY30" i="52"/>
  <c r="AV31" i="52"/>
  <c r="AZ31" i="52" s="1"/>
  <c r="BA31" i="52" s="1"/>
  <c r="AW31" i="52"/>
  <c r="AX31" i="52"/>
  <c r="AY31" i="52"/>
  <c r="AV32" i="52"/>
  <c r="AW32" i="52"/>
  <c r="AX32" i="52"/>
  <c r="AY32" i="52"/>
  <c r="AV33" i="52"/>
  <c r="AW33" i="52"/>
  <c r="AX33" i="52"/>
  <c r="AY33" i="52"/>
  <c r="AV34" i="52"/>
  <c r="AW34" i="52"/>
  <c r="AX34" i="52"/>
  <c r="AY34" i="52"/>
  <c r="AV35" i="52"/>
  <c r="AW35" i="52"/>
  <c r="AX35" i="52"/>
  <c r="AY35" i="52"/>
  <c r="AV36" i="52"/>
  <c r="AW36" i="52"/>
  <c r="AX36" i="52"/>
  <c r="AY36" i="52"/>
  <c r="AV37" i="52"/>
  <c r="AW37" i="52"/>
  <c r="AX37" i="52"/>
  <c r="AY37" i="52"/>
  <c r="AV38" i="52"/>
  <c r="AW38" i="52"/>
  <c r="AX38" i="52"/>
  <c r="AY38" i="52"/>
  <c r="AV39" i="52"/>
  <c r="AW39" i="52"/>
  <c r="AX39" i="52"/>
  <c r="AY39" i="52"/>
  <c r="AV40" i="52"/>
  <c r="AW40" i="52"/>
  <c r="AX40" i="52"/>
  <c r="AY40" i="52"/>
  <c r="AY4" i="52"/>
  <c r="AX4" i="52"/>
  <c r="AW4" i="52"/>
  <c r="AV4" i="52"/>
  <c r="AK47" i="52"/>
  <c r="AJ47" i="52"/>
  <c r="AI47" i="52"/>
  <c r="AH47" i="52"/>
  <c r="AG47" i="52"/>
  <c r="AF47" i="52"/>
  <c r="AE47" i="52"/>
  <c r="AD47" i="52"/>
  <c r="AC47" i="52"/>
  <c r="AB47" i="52"/>
  <c r="AA47" i="52"/>
  <c r="Z47" i="52"/>
  <c r="Y47" i="52"/>
  <c r="X47" i="52"/>
  <c r="W47" i="52"/>
  <c r="V47" i="52"/>
  <c r="U47" i="52"/>
  <c r="T47" i="52"/>
  <c r="S47" i="52"/>
  <c r="R47" i="52"/>
  <c r="Q47" i="52"/>
  <c r="P47" i="52"/>
  <c r="O47" i="52"/>
  <c r="N47" i="52"/>
  <c r="M47" i="52"/>
  <c r="L47" i="52"/>
  <c r="K47" i="52"/>
  <c r="J47" i="52"/>
  <c r="I47" i="52"/>
  <c r="H47" i="52"/>
  <c r="G47" i="52"/>
  <c r="AK46" i="52"/>
  <c r="AJ46" i="52"/>
  <c r="AI46" i="52"/>
  <c r="AH46" i="52"/>
  <c r="AG46" i="52"/>
  <c r="AF46" i="52"/>
  <c r="AE46" i="52"/>
  <c r="AD46" i="52"/>
  <c r="AC46" i="52"/>
  <c r="AB46" i="52"/>
  <c r="AA46" i="52"/>
  <c r="Z46" i="52"/>
  <c r="Y46" i="52"/>
  <c r="X46" i="52"/>
  <c r="W46" i="52"/>
  <c r="V46" i="52"/>
  <c r="U46" i="52"/>
  <c r="T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AK45" i="52"/>
  <c r="AJ45" i="52"/>
  <c r="AI45" i="52"/>
  <c r="AH45" i="52"/>
  <c r="AG45" i="52"/>
  <c r="AF45" i="52"/>
  <c r="AE45" i="52"/>
  <c r="AD45" i="52"/>
  <c r="AC45" i="52"/>
  <c r="AB45" i="52"/>
  <c r="AA45" i="52"/>
  <c r="Z45" i="52"/>
  <c r="Y45" i="52"/>
  <c r="X45" i="52"/>
  <c r="W45" i="52"/>
  <c r="V45" i="52"/>
  <c r="U45" i="52"/>
  <c r="T45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AK44" i="52"/>
  <c r="AJ44" i="52"/>
  <c r="AI44" i="52"/>
  <c r="AH44" i="52"/>
  <c r="AG44" i="52"/>
  <c r="AF44" i="52"/>
  <c r="AF52" i="52" s="1"/>
  <c r="AE44" i="52"/>
  <c r="AD44" i="52"/>
  <c r="AC44" i="52"/>
  <c r="AB44" i="52"/>
  <c r="AA44" i="52"/>
  <c r="Z44" i="52"/>
  <c r="Y44" i="52"/>
  <c r="X44" i="52"/>
  <c r="X52" i="52" s="1"/>
  <c r="W44" i="52"/>
  <c r="V44" i="52"/>
  <c r="U44" i="52"/>
  <c r="T44" i="52"/>
  <c r="S44" i="52"/>
  <c r="R44" i="52"/>
  <c r="Q44" i="52"/>
  <c r="P44" i="52"/>
  <c r="P52" i="52" s="1"/>
  <c r="O44" i="52"/>
  <c r="N44" i="52"/>
  <c r="M44" i="52"/>
  <c r="L44" i="52"/>
  <c r="K44" i="52"/>
  <c r="J44" i="52"/>
  <c r="I44" i="52"/>
  <c r="H44" i="52"/>
  <c r="H52" i="52" s="1"/>
  <c r="G44" i="52"/>
  <c r="AQ43" i="52"/>
  <c r="AP43" i="52"/>
  <c r="AN43" i="52"/>
  <c r="AM43" i="52"/>
  <c r="AL43" i="52"/>
  <c r="AQ42" i="52"/>
  <c r="AP42" i="52"/>
  <c r="AN42" i="52"/>
  <c r="AM42" i="52"/>
  <c r="AL42" i="52"/>
  <c r="AQ41" i="52"/>
  <c r="AP41" i="52"/>
  <c r="AN41" i="52"/>
  <c r="AM41" i="52"/>
  <c r="AL41" i="52"/>
  <c r="AQ40" i="52"/>
  <c r="AP40" i="52"/>
  <c r="AN40" i="52"/>
  <c r="AM40" i="52"/>
  <c r="AL40" i="52"/>
  <c r="AQ39" i="52"/>
  <c r="AP39" i="52"/>
  <c r="AN39" i="52"/>
  <c r="AM39" i="52"/>
  <c r="AL39" i="52"/>
  <c r="AQ38" i="52"/>
  <c r="AP38" i="52"/>
  <c r="AN38" i="52"/>
  <c r="AM38" i="52"/>
  <c r="AL38" i="52"/>
  <c r="AQ37" i="52"/>
  <c r="AP37" i="52"/>
  <c r="AN37" i="52"/>
  <c r="AM37" i="52"/>
  <c r="AL37" i="52"/>
  <c r="AQ36" i="52"/>
  <c r="AP36" i="52"/>
  <c r="AN36" i="52"/>
  <c r="AM36" i="52"/>
  <c r="AL36" i="52"/>
  <c r="AQ35" i="52"/>
  <c r="AP35" i="52"/>
  <c r="AN35" i="52"/>
  <c r="AM35" i="52"/>
  <c r="AL35" i="52"/>
  <c r="AQ34" i="52"/>
  <c r="AP34" i="52"/>
  <c r="AR34" i="52" s="1"/>
  <c r="AN34" i="52"/>
  <c r="AM34" i="52"/>
  <c r="AL34" i="52"/>
  <c r="AT33" i="52"/>
  <c r="AQ33" i="52"/>
  <c r="AP33" i="52"/>
  <c r="AN33" i="52"/>
  <c r="AM33" i="52"/>
  <c r="AO33" i="52" s="1"/>
  <c r="AL33" i="52"/>
  <c r="AT32" i="52"/>
  <c r="AQ32" i="52"/>
  <c r="AP32" i="52"/>
  <c r="AN32" i="52"/>
  <c r="AM32" i="52"/>
  <c r="AL32" i="52"/>
  <c r="AT31" i="52"/>
  <c r="AQ31" i="52"/>
  <c r="AP31" i="52"/>
  <c r="AN31" i="52"/>
  <c r="AM31" i="52"/>
  <c r="AL31" i="52"/>
  <c r="AT30" i="52"/>
  <c r="AQ30" i="52"/>
  <c r="AP30" i="52"/>
  <c r="AN30" i="52"/>
  <c r="AM30" i="52"/>
  <c r="AL30" i="52"/>
  <c r="AT29" i="52"/>
  <c r="AQ29" i="52"/>
  <c r="AP29" i="52"/>
  <c r="AN29" i="52"/>
  <c r="AM29" i="52"/>
  <c r="AL29" i="52"/>
  <c r="AT28" i="52"/>
  <c r="AQ28" i="52"/>
  <c r="AP28" i="52"/>
  <c r="AN28" i="52"/>
  <c r="AM28" i="52"/>
  <c r="AL28" i="52"/>
  <c r="AT27" i="52"/>
  <c r="AQ27" i="52"/>
  <c r="AP27" i="52"/>
  <c r="AN27" i="52"/>
  <c r="AM27" i="52"/>
  <c r="AL27" i="52"/>
  <c r="AT26" i="52"/>
  <c r="AQ26" i="52"/>
  <c r="AP26" i="52"/>
  <c r="AN26" i="52"/>
  <c r="AM26" i="52"/>
  <c r="AL26" i="52"/>
  <c r="AT25" i="52"/>
  <c r="AQ25" i="52"/>
  <c r="AP25" i="52"/>
  <c r="AN25" i="52"/>
  <c r="AM25" i="52"/>
  <c r="AL25" i="52"/>
  <c r="AT24" i="52"/>
  <c r="AQ24" i="52"/>
  <c r="AP24" i="52"/>
  <c r="AN24" i="52"/>
  <c r="AM24" i="52"/>
  <c r="AL24" i="52"/>
  <c r="AT23" i="52"/>
  <c r="AQ23" i="52"/>
  <c r="AP23" i="52"/>
  <c r="AN23" i="52"/>
  <c r="AM23" i="52"/>
  <c r="AL23" i="52"/>
  <c r="AT22" i="52"/>
  <c r="AQ22" i="52"/>
  <c r="AP22" i="52"/>
  <c r="AN22" i="52"/>
  <c r="AM22" i="52"/>
  <c r="AT21" i="52"/>
  <c r="AQ21" i="52"/>
  <c r="AP21" i="52"/>
  <c r="AN21" i="52"/>
  <c r="AM21" i="52"/>
  <c r="AL21" i="52"/>
  <c r="AT20" i="52"/>
  <c r="AQ20" i="52"/>
  <c r="AP20" i="52"/>
  <c r="AN20" i="52"/>
  <c r="AM20" i="52"/>
  <c r="AL20" i="52"/>
  <c r="AT19" i="52"/>
  <c r="AQ19" i="52"/>
  <c r="AR19" i="52" s="1"/>
  <c r="AP19" i="52"/>
  <c r="AN19" i="52"/>
  <c r="AM19" i="52"/>
  <c r="AL19" i="52"/>
  <c r="AT18" i="52"/>
  <c r="AQ18" i="52"/>
  <c r="AP18" i="52"/>
  <c r="AN18" i="52"/>
  <c r="AM18" i="52"/>
  <c r="AL18" i="52"/>
  <c r="AT17" i="52"/>
  <c r="AQ17" i="52"/>
  <c r="AP17" i="52"/>
  <c r="AN17" i="52"/>
  <c r="AM17" i="52"/>
  <c r="AL17" i="52"/>
  <c r="AT16" i="52"/>
  <c r="AQ16" i="52"/>
  <c r="AP16" i="52"/>
  <c r="AN16" i="52"/>
  <c r="AM16" i="52"/>
  <c r="AL16" i="52"/>
  <c r="AT15" i="52"/>
  <c r="AQ15" i="52"/>
  <c r="AP15" i="52"/>
  <c r="AN15" i="52"/>
  <c r="AM15" i="52"/>
  <c r="AL15" i="52"/>
  <c r="AT14" i="52"/>
  <c r="AQ14" i="52"/>
  <c r="AP14" i="52"/>
  <c r="AN14" i="52"/>
  <c r="AM14" i="52"/>
  <c r="AL14" i="52"/>
  <c r="AT13" i="52"/>
  <c r="AQ13" i="52"/>
  <c r="AP13" i="52"/>
  <c r="AN13" i="52"/>
  <c r="AM13" i="52"/>
  <c r="AL13" i="52"/>
  <c r="AT12" i="52"/>
  <c r="AQ12" i="52"/>
  <c r="AP12" i="52"/>
  <c r="AN12" i="52"/>
  <c r="AM12" i="52"/>
  <c r="AL12" i="52"/>
  <c r="AT11" i="52"/>
  <c r="AQ11" i="52"/>
  <c r="AP11" i="52"/>
  <c r="AN11" i="52"/>
  <c r="AM11" i="52"/>
  <c r="AL11" i="52"/>
  <c r="AT10" i="52"/>
  <c r="AQ10" i="52"/>
  <c r="AP10" i="52"/>
  <c r="AN10" i="52"/>
  <c r="AM10" i="52"/>
  <c r="AL10" i="52"/>
  <c r="AT9" i="52"/>
  <c r="AQ9" i="52"/>
  <c r="AP9" i="52"/>
  <c r="AN9" i="52"/>
  <c r="AM9" i="52"/>
  <c r="AL9" i="52"/>
  <c r="AT8" i="52"/>
  <c r="AQ8" i="52"/>
  <c r="AP8" i="52"/>
  <c r="AN8" i="52"/>
  <c r="AM8" i="52"/>
  <c r="AL8" i="52"/>
  <c r="AT7" i="52"/>
  <c r="AQ7" i="52"/>
  <c r="AP7" i="52"/>
  <c r="AN7" i="52"/>
  <c r="AM7" i="52"/>
  <c r="AL7" i="52"/>
  <c r="AT6" i="52"/>
  <c r="AQ6" i="52"/>
  <c r="AP6" i="52"/>
  <c r="AN6" i="52"/>
  <c r="AO6" i="52" s="1"/>
  <c r="AM6" i="52"/>
  <c r="AL6" i="52"/>
  <c r="AT5" i="52"/>
  <c r="AQ5" i="52"/>
  <c r="AP5" i="52"/>
  <c r="AN5" i="52"/>
  <c r="AM5" i="52"/>
  <c r="AL5" i="52"/>
  <c r="AT4" i="52"/>
  <c r="AQ4" i="52"/>
  <c r="AP4" i="52"/>
  <c r="AN4" i="52"/>
  <c r="AM4" i="52"/>
  <c r="AL4" i="52"/>
  <c r="AX5" i="49"/>
  <c r="AY5" i="49"/>
  <c r="AX6" i="49"/>
  <c r="AY6" i="49"/>
  <c r="AX7" i="49"/>
  <c r="AY7" i="49"/>
  <c r="AX8" i="49"/>
  <c r="AY8" i="49"/>
  <c r="AX9" i="49"/>
  <c r="AY9" i="49"/>
  <c r="AX10" i="49"/>
  <c r="AY10" i="49"/>
  <c r="AX11" i="49"/>
  <c r="AY11" i="49"/>
  <c r="AX12" i="49"/>
  <c r="AY12" i="49"/>
  <c r="AX13" i="49"/>
  <c r="AY13" i="49"/>
  <c r="AX14" i="49"/>
  <c r="AY14" i="49"/>
  <c r="AX15" i="49"/>
  <c r="AY15" i="49"/>
  <c r="AX16" i="49"/>
  <c r="AY16" i="49"/>
  <c r="AX17" i="49"/>
  <c r="AY17" i="49"/>
  <c r="AX18" i="49"/>
  <c r="AY18" i="49"/>
  <c r="AX19" i="49"/>
  <c r="AY19" i="49"/>
  <c r="AX20" i="49"/>
  <c r="AY20" i="49"/>
  <c r="AX21" i="49"/>
  <c r="AY21" i="49"/>
  <c r="AX22" i="49"/>
  <c r="AY22" i="49"/>
  <c r="AX23" i="49"/>
  <c r="AY23" i="49"/>
  <c r="AX24" i="49"/>
  <c r="AY24" i="49"/>
  <c r="AX25" i="49"/>
  <c r="AY25" i="49"/>
  <c r="AX26" i="49"/>
  <c r="AY26" i="49"/>
  <c r="AX27" i="49"/>
  <c r="AY27" i="49"/>
  <c r="AX28" i="49"/>
  <c r="AY28" i="49"/>
  <c r="AX29" i="49"/>
  <c r="AY29" i="49"/>
  <c r="AX30" i="49"/>
  <c r="AY30" i="49"/>
  <c r="AX31" i="49"/>
  <c r="AY31" i="49"/>
  <c r="AX32" i="49"/>
  <c r="AY32" i="49"/>
  <c r="AX33" i="49"/>
  <c r="AY33" i="49"/>
  <c r="AX34" i="49"/>
  <c r="AY34" i="49"/>
  <c r="AX35" i="49"/>
  <c r="AY35" i="49"/>
  <c r="AX36" i="49"/>
  <c r="AY36" i="49"/>
  <c r="AX37" i="49"/>
  <c r="AY37" i="49"/>
  <c r="AX38" i="49"/>
  <c r="AY38" i="49"/>
  <c r="AX39" i="49"/>
  <c r="AY39" i="49"/>
  <c r="AX40" i="49"/>
  <c r="AY40" i="49"/>
  <c r="AY4" i="49"/>
  <c r="AX4" i="49"/>
  <c r="AV5" i="49"/>
  <c r="AW5" i="49"/>
  <c r="AV6" i="49"/>
  <c r="AW6" i="49"/>
  <c r="AV7" i="49"/>
  <c r="AW7" i="49"/>
  <c r="AV8" i="49"/>
  <c r="AW8" i="49"/>
  <c r="AV9" i="49"/>
  <c r="AW9" i="49"/>
  <c r="AV10" i="49"/>
  <c r="AW10" i="49"/>
  <c r="AV11" i="49"/>
  <c r="AW11" i="49"/>
  <c r="AV12" i="49"/>
  <c r="AW12" i="49"/>
  <c r="AV13" i="49"/>
  <c r="AW13" i="49"/>
  <c r="AV14" i="49"/>
  <c r="AW14" i="49"/>
  <c r="AV15" i="49"/>
  <c r="AW15" i="49"/>
  <c r="AV16" i="49"/>
  <c r="AW16" i="49"/>
  <c r="AV17" i="49"/>
  <c r="AW17" i="49"/>
  <c r="AV18" i="49"/>
  <c r="AW18" i="49"/>
  <c r="AV19" i="49"/>
  <c r="AW19" i="49"/>
  <c r="AV20" i="49"/>
  <c r="AW20" i="49"/>
  <c r="AV21" i="49"/>
  <c r="AW21" i="49"/>
  <c r="AV22" i="49"/>
  <c r="AW22" i="49"/>
  <c r="AV23" i="49"/>
  <c r="AW23" i="49"/>
  <c r="AV24" i="49"/>
  <c r="AW24" i="49"/>
  <c r="AV25" i="49"/>
  <c r="AW25" i="49"/>
  <c r="AV26" i="49"/>
  <c r="AW26" i="49"/>
  <c r="AV27" i="49"/>
  <c r="AW27" i="49"/>
  <c r="AV28" i="49"/>
  <c r="AW28" i="49"/>
  <c r="AV29" i="49"/>
  <c r="AW29" i="49"/>
  <c r="AV30" i="49"/>
  <c r="AW30" i="49"/>
  <c r="AV31" i="49"/>
  <c r="AW31" i="49"/>
  <c r="AV32" i="49"/>
  <c r="AW32" i="49"/>
  <c r="AV33" i="49"/>
  <c r="AW33" i="49"/>
  <c r="AV34" i="49"/>
  <c r="AW34" i="49"/>
  <c r="AV35" i="49"/>
  <c r="AW35" i="49"/>
  <c r="AV36" i="49"/>
  <c r="AW36" i="49"/>
  <c r="AV37" i="49"/>
  <c r="AW37" i="49"/>
  <c r="AV38" i="49"/>
  <c r="AW38" i="49"/>
  <c r="AV39" i="49"/>
  <c r="AW39" i="49"/>
  <c r="AV40" i="49"/>
  <c r="AW40" i="49"/>
  <c r="AW4" i="49"/>
  <c r="AV4" i="49"/>
  <c r="AO41" i="52" l="1"/>
  <c r="AO29" i="52"/>
  <c r="AR21" i="52"/>
  <c r="AZ23" i="52"/>
  <c r="BA23" i="52" s="1"/>
  <c r="T48" i="53"/>
  <c r="AR26" i="52"/>
  <c r="AS39" i="52"/>
  <c r="AZ28" i="52"/>
  <c r="BA28" i="52" s="1"/>
  <c r="AZ26" i="52"/>
  <c r="BA26" i="52" s="1"/>
  <c r="V48" i="53"/>
  <c r="Y48" i="53"/>
  <c r="I48" i="53"/>
  <c r="J48" i="53"/>
  <c r="AD48" i="53"/>
  <c r="W48" i="53"/>
  <c r="AE48" i="53"/>
  <c r="L48" i="53"/>
  <c r="AB48" i="53"/>
  <c r="Q48" i="53"/>
  <c r="R48" i="53"/>
  <c r="AS37" i="52"/>
  <c r="AA48" i="52"/>
  <c r="AI48" i="52"/>
  <c r="S48" i="52"/>
  <c r="AH48" i="53"/>
  <c r="AW31" i="53"/>
  <c r="AX31" i="53" s="1"/>
  <c r="AW37" i="53"/>
  <c r="AX37" i="53" s="1"/>
  <c r="AO39" i="53"/>
  <c r="AP41" i="53"/>
  <c r="AO34" i="53"/>
  <c r="AW26" i="53"/>
  <c r="AX26" i="53" s="1"/>
  <c r="AO21" i="53"/>
  <c r="AO25" i="53"/>
  <c r="AL26" i="53"/>
  <c r="AW28" i="53"/>
  <c r="AX28" i="53" s="1"/>
  <c r="AO33" i="53"/>
  <c r="AW11" i="53"/>
  <c r="AX11" i="53" s="1"/>
  <c r="AP19" i="53"/>
  <c r="AO14" i="53"/>
  <c r="AW23" i="53"/>
  <c r="AX23" i="53" s="1"/>
  <c r="AO17" i="53"/>
  <c r="AW8" i="53"/>
  <c r="AX8" i="53" s="1"/>
  <c r="AW12" i="53"/>
  <c r="AX12" i="53" s="1"/>
  <c r="AO41" i="53"/>
  <c r="AP11" i="53"/>
  <c r="AL19" i="53"/>
  <c r="AL31" i="53"/>
  <c r="AO7" i="53"/>
  <c r="AL8" i="53"/>
  <c r="AO19" i="53"/>
  <c r="AW9" i="53"/>
  <c r="AX9" i="53" s="1"/>
  <c r="AO10" i="53"/>
  <c r="AP18" i="53"/>
  <c r="AP26" i="53"/>
  <c r="AO29" i="53"/>
  <c r="AO32" i="53"/>
  <c r="AL33" i="53"/>
  <c r="AO38" i="53"/>
  <c r="AL11" i="53"/>
  <c r="AW16" i="53"/>
  <c r="AX16" i="53" s="1"/>
  <c r="AO8" i="53"/>
  <c r="AW10" i="53"/>
  <c r="AX10" i="53" s="1"/>
  <c r="AO11" i="53"/>
  <c r="AO15" i="53"/>
  <c r="AP16" i="53"/>
  <c r="AW20" i="53"/>
  <c r="AX20" i="53" s="1"/>
  <c r="AO22" i="53"/>
  <c r="AL23" i="53"/>
  <c r="AO26" i="53"/>
  <c r="AP27" i="53"/>
  <c r="AL34" i="53"/>
  <c r="AO40" i="53"/>
  <c r="AW25" i="53"/>
  <c r="AX25" i="53" s="1"/>
  <c r="AW32" i="53"/>
  <c r="AX32" i="53" s="1"/>
  <c r="AW39" i="53"/>
  <c r="AX39" i="53" s="1"/>
  <c r="K48" i="53"/>
  <c r="S48" i="53"/>
  <c r="AA48" i="53"/>
  <c r="AP6" i="53"/>
  <c r="AO12" i="53"/>
  <c r="AL13" i="53"/>
  <c r="AO16" i="53"/>
  <c r="AL17" i="53"/>
  <c r="AL24" i="53"/>
  <c r="AO6" i="53"/>
  <c r="AO9" i="53"/>
  <c r="AL10" i="53"/>
  <c r="AW15" i="53"/>
  <c r="AX15" i="53" s="1"/>
  <c r="AW33" i="53"/>
  <c r="AX33" i="53" s="1"/>
  <c r="AO35" i="53"/>
  <c r="AO43" i="53"/>
  <c r="AW5" i="53"/>
  <c r="AX5" i="53" s="1"/>
  <c r="AO24" i="53"/>
  <c r="AL25" i="53"/>
  <c r="AO28" i="53"/>
  <c r="AP29" i="53"/>
  <c r="AL38" i="53"/>
  <c r="AO5" i="53"/>
  <c r="AW7" i="53"/>
  <c r="AX7" i="53" s="1"/>
  <c r="AP10" i="53"/>
  <c r="AP13" i="53"/>
  <c r="AW14" i="53"/>
  <c r="AX14" i="53" s="1"/>
  <c r="AO18" i="53"/>
  <c r="AO20" i="53"/>
  <c r="AP21" i="53"/>
  <c r="AW27" i="53"/>
  <c r="AX27" i="53" s="1"/>
  <c r="AW30" i="53"/>
  <c r="AX30" i="53" s="1"/>
  <c r="AO31" i="53"/>
  <c r="AP33" i="53"/>
  <c r="AW36" i="53"/>
  <c r="AX36" i="53" s="1"/>
  <c r="AL41" i="53"/>
  <c r="AL6" i="53"/>
  <c r="AL9" i="53"/>
  <c r="AO13" i="53"/>
  <c r="AP14" i="53"/>
  <c r="AL16" i="53"/>
  <c r="AW17" i="53"/>
  <c r="AX17" i="53" s="1"/>
  <c r="AL22" i="53"/>
  <c r="AL29" i="53"/>
  <c r="AL32" i="53"/>
  <c r="AP35" i="53"/>
  <c r="AW40" i="53"/>
  <c r="AX40" i="53" s="1"/>
  <c r="AL43" i="53"/>
  <c r="AL7" i="53"/>
  <c r="AL14" i="53"/>
  <c r="AW19" i="53"/>
  <c r="AX19" i="53" s="1"/>
  <c r="AP34" i="53"/>
  <c r="AP36" i="53"/>
  <c r="AP39" i="53"/>
  <c r="U48" i="53"/>
  <c r="AW13" i="53"/>
  <c r="AX13" i="53" s="1"/>
  <c r="AP23" i="53"/>
  <c r="AL30" i="53"/>
  <c r="AW34" i="53"/>
  <c r="AX34" i="53" s="1"/>
  <c r="AP40" i="53"/>
  <c r="AP5" i="53"/>
  <c r="AP8" i="53"/>
  <c r="AP12" i="53"/>
  <c r="AL15" i="53"/>
  <c r="AW18" i="53"/>
  <c r="AX18" i="53" s="1"/>
  <c r="AW21" i="53"/>
  <c r="AX21" i="53" s="1"/>
  <c r="AW24" i="53"/>
  <c r="AX24" i="53" s="1"/>
  <c r="AO27" i="53"/>
  <c r="AP28" i="53"/>
  <c r="AO30" i="53"/>
  <c r="AP31" i="53"/>
  <c r="AL36" i="53"/>
  <c r="AP38" i="53"/>
  <c r="I52" i="53"/>
  <c r="AL18" i="53"/>
  <c r="AP20" i="53"/>
  <c r="AW22" i="53"/>
  <c r="AX22" i="53" s="1"/>
  <c r="AO23" i="53"/>
  <c r="AP25" i="53"/>
  <c r="AW29" i="53"/>
  <c r="AX29" i="53" s="1"/>
  <c r="AW35" i="53"/>
  <c r="AX35" i="53" s="1"/>
  <c r="AO36" i="53"/>
  <c r="AL37" i="53"/>
  <c r="AW38" i="53"/>
  <c r="AX38" i="53" s="1"/>
  <c r="AL40" i="53"/>
  <c r="AO42" i="53"/>
  <c r="Y52" i="53"/>
  <c r="AG48" i="53"/>
  <c r="AG52" i="53"/>
  <c r="AF48" i="53"/>
  <c r="AC48" i="53"/>
  <c r="Z48" i="53"/>
  <c r="X48" i="53"/>
  <c r="P48" i="53"/>
  <c r="M48" i="53"/>
  <c r="N48" i="53"/>
  <c r="AO4" i="53"/>
  <c r="O48" i="53"/>
  <c r="Q52" i="53"/>
  <c r="AP4" i="53"/>
  <c r="G48" i="53"/>
  <c r="AW6" i="53"/>
  <c r="AX6" i="53" s="1"/>
  <c r="AQ34" i="53"/>
  <c r="AW4" i="53"/>
  <c r="AX4" i="53" s="1"/>
  <c r="AP9" i="53"/>
  <c r="AP17" i="53"/>
  <c r="AL21" i="53"/>
  <c r="AP24" i="53"/>
  <c r="AL28" i="53"/>
  <c r="AP32" i="53"/>
  <c r="J52" i="53"/>
  <c r="R52" i="53"/>
  <c r="Z52" i="53"/>
  <c r="AH52" i="53"/>
  <c r="AL5" i="53"/>
  <c r="AL4" i="53"/>
  <c r="AL12" i="53"/>
  <c r="AL20" i="53"/>
  <c r="AL27" i="53"/>
  <c r="AL35" i="53"/>
  <c r="AP37" i="53"/>
  <c r="AL39" i="53"/>
  <c r="AP42" i="53"/>
  <c r="AP43" i="53"/>
  <c r="K52" i="53"/>
  <c r="S52" i="53"/>
  <c r="AA52" i="53"/>
  <c r="AP7" i="53"/>
  <c r="AP15" i="53"/>
  <c r="AP22" i="53"/>
  <c r="AP30" i="53"/>
  <c r="L52" i="53"/>
  <c r="T52" i="53"/>
  <c r="AB52" i="53"/>
  <c r="AK52" i="53"/>
  <c r="M52" i="53"/>
  <c r="U52" i="53"/>
  <c r="AC52" i="53"/>
  <c r="N52" i="53"/>
  <c r="V52" i="53"/>
  <c r="AD52" i="53"/>
  <c r="G52" i="53"/>
  <c r="O52" i="53"/>
  <c r="W52" i="53"/>
  <c r="AE52" i="53"/>
  <c r="AO23" i="52"/>
  <c r="AO31" i="52"/>
  <c r="AR33" i="52"/>
  <c r="AS26" i="52"/>
  <c r="AS38" i="52"/>
  <c r="AR41" i="52"/>
  <c r="AO43" i="52"/>
  <c r="AR30" i="52"/>
  <c r="AO37" i="52"/>
  <c r="AR40" i="52"/>
  <c r="AO42" i="52"/>
  <c r="AZ33" i="52"/>
  <c r="BA33" i="52" s="1"/>
  <c r="AS36" i="52"/>
  <c r="AR20" i="52"/>
  <c r="AO21" i="52"/>
  <c r="AO25" i="52"/>
  <c r="AO32" i="52"/>
  <c r="AR35" i="52"/>
  <c r="AZ40" i="52"/>
  <c r="BA40" i="52" s="1"/>
  <c r="AO18" i="52"/>
  <c r="AR36" i="52"/>
  <c r="AR43" i="52"/>
  <c r="AR6" i="52"/>
  <c r="AO7" i="52"/>
  <c r="AR18" i="52"/>
  <c r="AR22" i="52"/>
  <c r="AR25" i="52"/>
  <c r="AO30" i="52"/>
  <c r="AZ37" i="52"/>
  <c r="BA37" i="52" s="1"/>
  <c r="AR39" i="52"/>
  <c r="AZ25" i="52"/>
  <c r="BA25" i="52" s="1"/>
  <c r="AO24" i="52"/>
  <c r="AZ16" i="52"/>
  <c r="BA16" i="52" s="1"/>
  <c r="AO14" i="52"/>
  <c r="R48" i="52"/>
  <c r="AZ27" i="52"/>
  <c r="BA27" i="52" s="1"/>
  <c r="K48" i="52"/>
  <c r="AS27" i="52"/>
  <c r="AR9" i="52"/>
  <c r="AO10" i="52"/>
  <c r="AR10" i="52"/>
  <c r="AO15" i="52"/>
  <c r="AS12" i="52"/>
  <c r="AZ8" i="52"/>
  <c r="BA8" i="52" s="1"/>
  <c r="AR17" i="52"/>
  <c r="G48" i="52"/>
  <c r="AE48" i="52"/>
  <c r="AR14" i="52"/>
  <c r="AR4" i="52"/>
  <c r="AZ6" i="52"/>
  <c r="BA6" i="52" s="1"/>
  <c r="AR11" i="52"/>
  <c r="I48" i="52"/>
  <c r="Y48" i="52"/>
  <c r="AG48" i="52"/>
  <c r="AZ10" i="52"/>
  <c r="BA10" i="52" s="1"/>
  <c r="AZ14" i="52"/>
  <c r="BA14" i="52" s="1"/>
  <c r="AR5" i="52"/>
  <c r="AZ11" i="52"/>
  <c r="BA11" i="52" s="1"/>
  <c r="AS13" i="52"/>
  <c r="AO17" i="52"/>
  <c r="AZ18" i="52"/>
  <c r="BA18" i="52" s="1"/>
  <c r="H48" i="52"/>
  <c r="W48" i="52"/>
  <c r="O48" i="52"/>
  <c r="Q48" i="52"/>
  <c r="J48" i="52"/>
  <c r="AS35" i="52"/>
  <c r="AZ36" i="52"/>
  <c r="BA36" i="52" s="1"/>
  <c r="AR37" i="52"/>
  <c r="L48" i="52"/>
  <c r="T48" i="52"/>
  <c r="AB48" i="52"/>
  <c r="AJ48" i="52"/>
  <c r="AL46" i="52"/>
  <c r="AQ47" i="52"/>
  <c r="P48" i="52"/>
  <c r="AS5" i="52"/>
  <c r="AR7" i="52"/>
  <c r="AS8" i="52"/>
  <c r="AT34" i="52"/>
  <c r="AR12" i="52"/>
  <c r="AO13" i="52"/>
  <c r="AR15" i="52"/>
  <c r="AS16" i="52"/>
  <c r="AZ19" i="52"/>
  <c r="BA19" i="52" s="1"/>
  <c r="AS21" i="52"/>
  <c r="AO22" i="52"/>
  <c r="AS24" i="52"/>
  <c r="AR29" i="52"/>
  <c r="AS32" i="52"/>
  <c r="AR38" i="52"/>
  <c r="M48" i="52"/>
  <c r="U48" i="52"/>
  <c r="AC48" i="52"/>
  <c r="AK48" i="52"/>
  <c r="AQ46" i="52"/>
  <c r="X48" i="52"/>
  <c r="AS40" i="52"/>
  <c r="N48" i="52"/>
  <c r="V48" i="52"/>
  <c r="AD48" i="52"/>
  <c r="AQ45" i="52"/>
  <c r="AF48" i="52"/>
  <c r="AZ4" i="52"/>
  <c r="BA4" i="52" s="1"/>
  <c r="AS6" i="52"/>
  <c r="AO8" i="52"/>
  <c r="AZ9" i="52"/>
  <c r="BA9" i="52" s="1"/>
  <c r="AS14" i="52"/>
  <c r="AO16" i="52"/>
  <c r="AZ17" i="52"/>
  <c r="BA17" i="52" s="1"/>
  <c r="AS19" i="52"/>
  <c r="AZ20" i="52"/>
  <c r="BA20" i="52" s="1"/>
  <c r="AR24" i="52"/>
  <c r="AS31" i="52"/>
  <c r="AR32" i="52"/>
  <c r="AZ34" i="52"/>
  <c r="BA34" i="52" s="1"/>
  <c r="AZ38" i="52"/>
  <c r="BA38" i="52" s="1"/>
  <c r="I52" i="52"/>
  <c r="AL47" i="52"/>
  <c r="AZ7" i="52"/>
  <c r="BA7" i="52" s="1"/>
  <c r="AR8" i="52"/>
  <c r="AS10" i="52"/>
  <c r="AS11" i="52"/>
  <c r="AZ12" i="52"/>
  <c r="BA12" i="52" s="1"/>
  <c r="AR13" i="52"/>
  <c r="AZ15" i="52"/>
  <c r="BA15" i="52" s="1"/>
  <c r="AR16" i="52"/>
  <c r="AS18" i="52"/>
  <c r="AS23" i="52"/>
  <c r="AR27" i="52"/>
  <c r="AS28" i="52"/>
  <c r="AZ29" i="52"/>
  <c r="BA29" i="52" s="1"/>
  <c r="AO36" i="52"/>
  <c r="AO40" i="52"/>
  <c r="AR42" i="52"/>
  <c r="Q52" i="52"/>
  <c r="AS4" i="52"/>
  <c r="AO9" i="52"/>
  <c r="AZ21" i="52"/>
  <c r="BA21" i="52" s="1"/>
  <c r="AZ24" i="52"/>
  <c r="BA24" i="52" s="1"/>
  <c r="AZ32" i="52"/>
  <c r="BA32" i="52" s="1"/>
  <c r="AZ35" i="52"/>
  <c r="BA35" i="52" s="1"/>
  <c r="AZ39" i="52"/>
  <c r="BA39" i="52" s="1"/>
  <c r="Y52" i="52"/>
  <c r="AN47" i="52"/>
  <c r="AZ5" i="52"/>
  <c r="BA5" i="52" s="1"/>
  <c r="AZ13" i="52"/>
  <c r="BA13" i="52" s="1"/>
  <c r="AS20" i="52"/>
  <c r="AZ22" i="52"/>
  <c r="BA22" i="52" s="1"/>
  <c r="AR23" i="52"/>
  <c r="AS25" i="52"/>
  <c r="AO26" i="52"/>
  <c r="AR28" i="52"/>
  <c r="AS29" i="52"/>
  <c r="AZ30" i="52"/>
  <c r="BA30" i="52" s="1"/>
  <c r="AR31" i="52"/>
  <c r="AS33" i="52"/>
  <c r="AS34" i="52"/>
  <c r="AO38" i="52"/>
  <c r="Z48" i="52"/>
  <c r="AH48" i="52"/>
  <c r="AG52" i="52"/>
  <c r="AO5" i="52"/>
  <c r="AS9" i="52"/>
  <c r="AS17" i="52"/>
  <c r="AO28" i="52"/>
  <c r="AL45" i="52"/>
  <c r="AM46" i="52"/>
  <c r="J52" i="52"/>
  <c r="R52" i="52"/>
  <c r="Z52" i="52"/>
  <c r="AH52" i="52"/>
  <c r="AM47" i="52"/>
  <c r="AO4" i="52"/>
  <c r="AO12" i="52"/>
  <c r="AO20" i="52"/>
  <c r="AO27" i="52"/>
  <c r="AO35" i="52"/>
  <c r="AO39" i="52"/>
  <c r="AS41" i="52"/>
  <c r="AS42" i="52"/>
  <c r="AS43" i="52"/>
  <c r="AL44" i="52"/>
  <c r="AL52" i="52" s="1"/>
  <c r="AM45" i="52"/>
  <c r="AN46" i="52"/>
  <c r="K52" i="52"/>
  <c r="S52" i="52"/>
  <c r="AA52" i="52"/>
  <c r="AI52" i="52"/>
  <c r="AS7" i="52"/>
  <c r="AO11" i="52"/>
  <c r="AS15" i="52"/>
  <c r="AO19" i="52"/>
  <c r="AS22" i="52"/>
  <c r="AS30" i="52"/>
  <c r="AO34" i="52"/>
  <c r="AM44" i="52"/>
  <c r="AN45" i="52"/>
  <c r="AP47" i="52"/>
  <c r="L52" i="52"/>
  <c r="T52" i="52"/>
  <c r="AB52" i="52"/>
  <c r="AJ52" i="52"/>
  <c r="AN44" i="52"/>
  <c r="AN52" i="52" s="1"/>
  <c r="AP46" i="52"/>
  <c r="M52" i="52"/>
  <c r="U52" i="52"/>
  <c r="AC52" i="52"/>
  <c r="AK52" i="52"/>
  <c r="AP45" i="52"/>
  <c r="N52" i="52"/>
  <c r="V52" i="52"/>
  <c r="AD52" i="52"/>
  <c r="AP44" i="52"/>
  <c r="G52" i="52"/>
  <c r="O52" i="52"/>
  <c r="W52" i="52"/>
  <c r="AE52" i="52"/>
  <c r="AQ44" i="52"/>
  <c r="AZ26" i="49"/>
  <c r="BA26" i="49" s="1"/>
  <c r="AZ24" i="49"/>
  <c r="BA24" i="49" s="1"/>
  <c r="AZ23" i="49"/>
  <c r="BA23" i="49" s="1"/>
  <c r="AZ32" i="49"/>
  <c r="BA32" i="49" s="1"/>
  <c r="AZ22" i="49"/>
  <c r="BA22" i="49" s="1"/>
  <c r="AZ34" i="49"/>
  <c r="BA34" i="49" s="1"/>
  <c r="AZ30" i="49"/>
  <c r="BA30" i="49" s="1"/>
  <c r="AZ35" i="49"/>
  <c r="BA35" i="49" s="1"/>
  <c r="AZ20" i="49"/>
  <c r="BA20" i="49" s="1"/>
  <c r="AZ28" i="49"/>
  <c r="BA28" i="49" s="1"/>
  <c r="AZ39" i="49"/>
  <c r="BA39" i="49" s="1"/>
  <c r="AZ40" i="49"/>
  <c r="BA40" i="49" s="1"/>
  <c r="AZ38" i="49"/>
  <c r="BA38" i="49" s="1"/>
  <c r="AZ36" i="49"/>
  <c r="BA36" i="49" s="1"/>
  <c r="AZ19" i="49"/>
  <c r="BA19" i="49" s="1"/>
  <c r="AZ15" i="49"/>
  <c r="BA15" i="49" s="1"/>
  <c r="AZ11" i="49"/>
  <c r="BA11" i="49" s="1"/>
  <c r="AZ7" i="49"/>
  <c r="BA7" i="49" s="1"/>
  <c r="AZ18" i="49"/>
  <c r="BA18" i="49" s="1"/>
  <c r="AZ14" i="49"/>
  <c r="BA14" i="49" s="1"/>
  <c r="AZ10" i="49"/>
  <c r="BA10" i="49" s="1"/>
  <c r="AZ6" i="49"/>
  <c r="BA6" i="49" s="1"/>
  <c r="AZ16" i="49"/>
  <c r="BA16" i="49" s="1"/>
  <c r="AZ12" i="49"/>
  <c r="BA12" i="49" s="1"/>
  <c r="AZ8" i="49"/>
  <c r="BA8" i="49" s="1"/>
  <c r="AZ31" i="49"/>
  <c r="BA31" i="49" s="1"/>
  <c r="AZ27" i="49"/>
  <c r="BA27" i="49" s="1"/>
  <c r="AZ4" i="49"/>
  <c r="BA4" i="49" s="1"/>
  <c r="AZ37" i="49"/>
  <c r="BA37" i="49" s="1"/>
  <c r="AZ29" i="49"/>
  <c r="BA29" i="49" s="1"/>
  <c r="AZ25" i="49"/>
  <c r="BA25" i="49" s="1"/>
  <c r="AZ21" i="49"/>
  <c r="BA21" i="49" s="1"/>
  <c r="AZ17" i="49"/>
  <c r="BA17" i="49" s="1"/>
  <c r="AZ13" i="49"/>
  <c r="BA13" i="49" s="1"/>
  <c r="AZ9" i="49"/>
  <c r="BA9" i="49" s="1"/>
  <c r="AZ5" i="49"/>
  <c r="BA5" i="49" s="1"/>
  <c r="AZ33" i="49"/>
  <c r="BA33" i="49" s="1"/>
  <c r="AK47" i="50"/>
  <c r="AJ47" i="50"/>
  <c r="AI47" i="50"/>
  <c r="AH47" i="50"/>
  <c r="AG47" i="50"/>
  <c r="AF47" i="50"/>
  <c r="AE47" i="50"/>
  <c r="AD47" i="50"/>
  <c r="AC47" i="50"/>
  <c r="AB47" i="50"/>
  <c r="AA47" i="50"/>
  <c r="Z47" i="50"/>
  <c r="Y47" i="50"/>
  <c r="X47" i="50"/>
  <c r="W47" i="50"/>
  <c r="V47" i="50"/>
  <c r="U47" i="50"/>
  <c r="T47" i="50"/>
  <c r="S47" i="50"/>
  <c r="R47" i="50"/>
  <c r="Q47" i="50"/>
  <c r="P47" i="50"/>
  <c r="O47" i="50"/>
  <c r="N47" i="50"/>
  <c r="M47" i="50"/>
  <c r="L47" i="50"/>
  <c r="K47" i="50"/>
  <c r="J47" i="50"/>
  <c r="I47" i="50"/>
  <c r="H47" i="50"/>
  <c r="G47" i="50"/>
  <c r="AK46" i="50"/>
  <c r="AJ46" i="50"/>
  <c r="AI46" i="50"/>
  <c r="AH46" i="50"/>
  <c r="AG46" i="50"/>
  <c r="AF46" i="50"/>
  <c r="AE46" i="50"/>
  <c r="AD46" i="50"/>
  <c r="AC46" i="50"/>
  <c r="AB46" i="50"/>
  <c r="AA46" i="50"/>
  <c r="Z46" i="50"/>
  <c r="Y46" i="50"/>
  <c r="X46" i="50"/>
  <c r="W46" i="50"/>
  <c r="V46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AK45" i="50"/>
  <c r="AJ45" i="50"/>
  <c r="AI45" i="50"/>
  <c r="AH45" i="50"/>
  <c r="AG45" i="50"/>
  <c r="AF45" i="50"/>
  <c r="AE45" i="50"/>
  <c r="AD45" i="50"/>
  <c r="AC45" i="50"/>
  <c r="AB45" i="50"/>
  <c r="AA45" i="50"/>
  <c r="Z45" i="50"/>
  <c r="Y45" i="50"/>
  <c r="X45" i="50"/>
  <c r="W45" i="50"/>
  <c r="V45" i="50"/>
  <c r="U45" i="50"/>
  <c r="T45" i="50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AK44" i="50"/>
  <c r="AJ44" i="50"/>
  <c r="AI44" i="50"/>
  <c r="AH44" i="50"/>
  <c r="AG44" i="50"/>
  <c r="AF44" i="50"/>
  <c r="AF52" i="50" s="1"/>
  <c r="AE44" i="50"/>
  <c r="AD44" i="50"/>
  <c r="AC44" i="50"/>
  <c r="AB44" i="50"/>
  <c r="AA44" i="50"/>
  <c r="Z44" i="50"/>
  <c r="Y44" i="50"/>
  <c r="X44" i="50"/>
  <c r="X52" i="50" s="1"/>
  <c r="W44" i="50"/>
  <c r="V44" i="50"/>
  <c r="U44" i="50"/>
  <c r="T44" i="50"/>
  <c r="S44" i="50"/>
  <c r="R44" i="50"/>
  <c r="Q44" i="50"/>
  <c r="P44" i="50"/>
  <c r="P52" i="50" s="1"/>
  <c r="O44" i="50"/>
  <c r="N44" i="50"/>
  <c r="M44" i="50"/>
  <c r="L44" i="50"/>
  <c r="K44" i="50"/>
  <c r="J44" i="50"/>
  <c r="I44" i="50"/>
  <c r="H44" i="50"/>
  <c r="H52" i="50" s="1"/>
  <c r="G44" i="50"/>
  <c r="AQ43" i="50"/>
  <c r="AP43" i="50"/>
  <c r="AN43" i="50"/>
  <c r="AM43" i="50"/>
  <c r="AL43" i="50"/>
  <c r="AQ42" i="50"/>
  <c r="AP42" i="50"/>
  <c r="AN42" i="50"/>
  <c r="AM42" i="50"/>
  <c r="AL42" i="50"/>
  <c r="AQ41" i="50"/>
  <c r="AP41" i="50"/>
  <c r="AN41" i="50"/>
  <c r="AM41" i="50"/>
  <c r="AL41" i="50"/>
  <c r="AQ40" i="50"/>
  <c r="AP40" i="50"/>
  <c r="AN40" i="50"/>
  <c r="AM40" i="50"/>
  <c r="AL40" i="50"/>
  <c r="AQ39" i="50"/>
  <c r="AP39" i="50"/>
  <c r="AN39" i="50"/>
  <c r="AM39" i="50"/>
  <c r="AL39" i="50"/>
  <c r="AQ38" i="50"/>
  <c r="AP38" i="50"/>
  <c r="AN38" i="50"/>
  <c r="AM38" i="50"/>
  <c r="AL38" i="50"/>
  <c r="AQ37" i="50"/>
  <c r="AP37" i="50"/>
  <c r="AN37" i="50"/>
  <c r="AM37" i="50"/>
  <c r="AL37" i="50"/>
  <c r="AQ36" i="50"/>
  <c r="AP36" i="50"/>
  <c r="AN36" i="50"/>
  <c r="AM36" i="50"/>
  <c r="AL36" i="50"/>
  <c r="AQ35" i="50"/>
  <c r="AP35" i="50"/>
  <c r="AN35" i="50"/>
  <c r="AM35" i="50"/>
  <c r="AL35" i="50"/>
  <c r="AQ34" i="50"/>
  <c r="AP34" i="50"/>
  <c r="AN34" i="50"/>
  <c r="AM34" i="50"/>
  <c r="AL34" i="50"/>
  <c r="AT33" i="50"/>
  <c r="AQ33" i="50"/>
  <c r="AP33" i="50"/>
  <c r="AN33" i="50"/>
  <c r="AM33" i="50"/>
  <c r="AL33" i="50"/>
  <c r="AT32" i="50"/>
  <c r="AQ32" i="50"/>
  <c r="AP32" i="50"/>
  <c r="AN32" i="50"/>
  <c r="AM32" i="50"/>
  <c r="AL32" i="50"/>
  <c r="AT31" i="50"/>
  <c r="AQ31" i="50"/>
  <c r="AP31" i="50"/>
  <c r="AN31" i="50"/>
  <c r="AM31" i="50"/>
  <c r="AL31" i="50"/>
  <c r="AT30" i="50"/>
  <c r="AQ30" i="50"/>
  <c r="AP30" i="50"/>
  <c r="AN30" i="50"/>
  <c r="AM30" i="50"/>
  <c r="AL30" i="50"/>
  <c r="AT29" i="50"/>
  <c r="AQ29" i="50"/>
  <c r="AP29" i="50"/>
  <c r="AN29" i="50"/>
  <c r="AM29" i="50"/>
  <c r="AL29" i="50"/>
  <c r="AT28" i="50"/>
  <c r="AQ28" i="50"/>
  <c r="AP28" i="50"/>
  <c r="AN28" i="50"/>
  <c r="AM28" i="50"/>
  <c r="AL28" i="50"/>
  <c r="AT27" i="50"/>
  <c r="AQ27" i="50"/>
  <c r="AP27" i="50"/>
  <c r="AN27" i="50"/>
  <c r="AM27" i="50"/>
  <c r="AL27" i="50"/>
  <c r="AT26" i="50"/>
  <c r="AQ26" i="50"/>
  <c r="AP26" i="50"/>
  <c r="AN26" i="50"/>
  <c r="AM26" i="50"/>
  <c r="AL26" i="50"/>
  <c r="AT25" i="50"/>
  <c r="AQ25" i="50"/>
  <c r="AP25" i="50"/>
  <c r="AN25" i="50"/>
  <c r="AM25" i="50"/>
  <c r="AL25" i="50"/>
  <c r="AT24" i="50"/>
  <c r="AQ24" i="50"/>
  <c r="AP24" i="50"/>
  <c r="AN24" i="50"/>
  <c r="AM24" i="50"/>
  <c r="AL24" i="50"/>
  <c r="AT23" i="50"/>
  <c r="AQ23" i="50"/>
  <c r="AP23" i="50"/>
  <c r="AN23" i="50"/>
  <c r="AM23" i="50"/>
  <c r="AL23" i="50"/>
  <c r="AT22" i="50"/>
  <c r="AQ22" i="50"/>
  <c r="AP22" i="50"/>
  <c r="AN22" i="50"/>
  <c r="AM22" i="50"/>
  <c r="AT21" i="50"/>
  <c r="AQ21" i="50"/>
  <c r="AP21" i="50"/>
  <c r="AN21" i="50"/>
  <c r="AM21" i="50"/>
  <c r="AL21" i="50"/>
  <c r="AT20" i="50"/>
  <c r="AQ20" i="50"/>
  <c r="AP20" i="50"/>
  <c r="AN20" i="50"/>
  <c r="AM20" i="50"/>
  <c r="AL20" i="50"/>
  <c r="AT19" i="50"/>
  <c r="AQ19" i="50"/>
  <c r="AP19" i="50"/>
  <c r="AN19" i="50"/>
  <c r="AM19" i="50"/>
  <c r="AL19" i="50"/>
  <c r="AT18" i="50"/>
  <c r="AQ18" i="50"/>
  <c r="AP18" i="50"/>
  <c r="AN18" i="50"/>
  <c r="AM18" i="50"/>
  <c r="AL18" i="50"/>
  <c r="AT17" i="50"/>
  <c r="AQ17" i="50"/>
  <c r="AP17" i="50"/>
  <c r="AN17" i="50"/>
  <c r="AM17" i="50"/>
  <c r="AL17" i="50"/>
  <c r="AT16" i="50"/>
  <c r="AQ16" i="50"/>
  <c r="AP16" i="50"/>
  <c r="AN16" i="50"/>
  <c r="AM16" i="50"/>
  <c r="AL16" i="50"/>
  <c r="AT15" i="50"/>
  <c r="AQ15" i="50"/>
  <c r="AP15" i="50"/>
  <c r="AN15" i="50"/>
  <c r="AM15" i="50"/>
  <c r="AL15" i="50"/>
  <c r="AT14" i="50"/>
  <c r="AQ14" i="50"/>
  <c r="AP14" i="50"/>
  <c r="AN14" i="50"/>
  <c r="AM14" i="50"/>
  <c r="AL14" i="50"/>
  <c r="AT13" i="50"/>
  <c r="AQ13" i="50"/>
  <c r="AP13" i="50"/>
  <c r="AN13" i="50"/>
  <c r="AM13" i="50"/>
  <c r="AL13" i="50"/>
  <c r="AT12" i="50"/>
  <c r="AQ12" i="50"/>
  <c r="AP12" i="50"/>
  <c r="AN12" i="50"/>
  <c r="AM12" i="50"/>
  <c r="AL12" i="50"/>
  <c r="AT11" i="50"/>
  <c r="AQ11" i="50"/>
  <c r="AP11" i="50"/>
  <c r="AN11" i="50"/>
  <c r="AM11" i="50"/>
  <c r="AL11" i="50"/>
  <c r="AT10" i="50"/>
  <c r="AQ10" i="50"/>
  <c r="AP10" i="50"/>
  <c r="AN10" i="50"/>
  <c r="AM10" i="50"/>
  <c r="AL10" i="50"/>
  <c r="AT9" i="50"/>
  <c r="AQ9" i="50"/>
  <c r="AP9" i="50"/>
  <c r="AN9" i="50"/>
  <c r="AM9" i="50"/>
  <c r="AL9" i="50"/>
  <c r="AT8" i="50"/>
  <c r="AQ8" i="50"/>
  <c r="AP8" i="50"/>
  <c r="AN8" i="50"/>
  <c r="AM8" i="50"/>
  <c r="AL8" i="50"/>
  <c r="AT7" i="50"/>
  <c r="AQ7" i="50"/>
  <c r="AP7" i="50"/>
  <c r="AN7" i="50"/>
  <c r="AM7" i="50"/>
  <c r="AL7" i="50"/>
  <c r="AT6" i="50"/>
  <c r="AQ6" i="50"/>
  <c r="AP6" i="50"/>
  <c r="AN6" i="50"/>
  <c r="AM6" i="50"/>
  <c r="AL6" i="50"/>
  <c r="AT5" i="50"/>
  <c r="AQ5" i="50"/>
  <c r="AP5" i="50"/>
  <c r="AN5" i="50"/>
  <c r="AM5" i="50"/>
  <c r="AL5" i="50"/>
  <c r="AT4" i="50"/>
  <c r="AQ4" i="50"/>
  <c r="AP4" i="50"/>
  <c r="AN4" i="50"/>
  <c r="AM4" i="50"/>
  <c r="AL4" i="50"/>
  <c r="AA44" i="49"/>
  <c r="AA52" i="49" s="1"/>
  <c r="AJ53" i="48"/>
  <c r="AC53" i="48"/>
  <c r="V53" i="48"/>
  <c r="O53" i="48"/>
  <c r="H53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AJ47" i="48"/>
  <c r="AI47" i="48"/>
  <c r="AH47" i="48"/>
  <c r="AG47" i="48"/>
  <c r="AF47" i="48"/>
  <c r="AE47" i="48"/>
  <c r="AD47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AJ46" i="48"/>
  <c r="AI46" i="48"/>
  <c r="AH46" i="48"/>
  <c r="AG46" i="48"/>
  <c r="AF46" i="48"/>
  <c r="AE46" i="48"/>
  <c r="AD46" i="48"/>
  <c r="AC46" i="48"/>
  <c r="AB46" i="48"/>
  <c r="AA46" i="48"/>
  <c r="Z46" i="48"/>
  <c r="Y46" i="48"/>
  <c r="X46" i="48"/>
  <c r="W46" i="48"/>
  <c r="V46" i="48"/>
  <c r="U46" i="48"/>
  <c r="T46" i="48"/>
  <c r="S46" i="48"/>
  <c r="R46" i="48"/>
  <c r="Q46" i="48"/>
  <c r="P46" i="48"/>
  <c r="O46" i="48"/>
  <c r="N46" i="48"/>
  <c r="M46" i="48"/>
  <c r="L46" i="48"/>
  <c r="K46" i="48"/>
  <c r="J46" i="48"/>
  <c r="I46" i="48"/>
  <c r="H46" i="48"/>
  <c r="G46" i="48"/>
  <c r="AP45" i="48"/>
  <c r="AO45" i="48"/>
  <c r="AM45" i="48"/>
  <c r="AL45" i="48"/>
  <c r="AK45" i="48"/>
  <c r="AP44" i="48"/>
  <c r="AO44" i="48"/>
  <c r="AM44" i="48"/>
  <c r="AL44" i="48"/>
  <c r="AK44" i="48"/>
  <c r="AP43" i="48"/>
  <c r="AO43" i="48"/>
  <c r="AM43" i="48"/>
  <c r="AL43" i="48"/>
  <c r="AK43" i="48"/>
  <c r="AP42" i="48"/>
  <c r="AO42" i="48"/>
  <c r="AM42" i="48"/>
  <c r="AL42" i="48"/>
  <c r="AK42" i="48"/>
  <c r="AP41" i="48"/>
  <c r="AO41" i="48"/>
  <c r="AM41" i="48"/>
  <c r="AL41" i="48"/>
  <c r="AK41" i="48"/>
  <c r="AP40" i="48"/>
  <c r="AO40" i="48"/>
  <c r="AM40" i="48"/>
  <c r="AL40" i="48"/>
  <c r="AK40" i="48"/>
  <c r="AP39" i="48"/>
  <c r="AO39" i="48"/>
  <c r="AM39" i="48"/>
  <c r="AL39" i="48"/>
  <c r="AK39" i="48"/>
  <c r="AP38" i="48"/>
  <c r="AO38" i="48"/>
  <c r="AM38" i="48"/>
  <c r="AL38" i="48"/>
  <c r="AK38" i="48"/>
  <c r="AP37" i="48"/>
  <c r="AO37" i="48"/>
  <c r="AM37" i="48"/>
  <c r="AL37" i="48"/>
  <c r="AK37" i="48"/>
  <c r="AP36" i="48"/>
  <c r="AO36" i="48"/>
  <c r="AM36" i="48"/>
  <c r="AL36" i="48"/>
  <c r="AK36" i="48"/>
  <c r="AP35" i="48"/>
  <c r="AO35" i="48"/>
  <c r="AM35" i="48"/>
  <c r="AL35" i="48"/>
  <c r="AK35" i="48"/>
  <c r="AP34" i="48"/>
  <c r="AO34" i="48"/>
  <c r="AM34" i="48"/>
  <c r="AL34" i="48"/>
  <c r="AK34" i="48"/>
  <c r="AP33" i="48"/>
  <c r="AO33" i="48"/>
  <c r="AM33" i="48"/>
  <c r="AL33" i="48"/>
  <c r="AK33" i="48"/>
  <c r="AP32" i="48"/>
  <c r="AO32" i="48"/>
  <c r="AM32" i="48"/>
  <c r="AL32" i="48"/>
  <c r="AK32" i="48"/>
  <c r="AP31" i="48"/>
  <c r="AO31" i="48"/>
  <c r="AM31" i="48"/>
  <c r="AL31" i="48"/>
  <c r="AK31" i="48"/>
  <c r="AP30" i="48"/>
  <c r="AO30" i="48"/>
  <c r="AM30" i="48"/>
  <c r="AL30" i="48"/>
  <c r="AK30" i="48"/>
  <c r="AP29" i="48"/>
  <c r="AO29" i="48"/>
  <c r="AM29" i="48"/>
  <c r="AL29" i="48"/>
  <c r="AK29" i="48"/>
  <c r="AP28" i="48"/>
  <c r="AO28" i="48"/>
  <c r="AM28" i="48"/>
  <c r="AL28" i="48"/>
  <c r="AK28" i="48"/>
  <c r="AP27" i="48"/>
  <c r="AO27" i="48"/>
  <c r="AM27" i="48"/>
  <c r="AL27" i="48"/>
  <c r="AK27" i="48"/>
  <c r="AP26" i="48"/>
  <c r="AO26" i="48"/>
  <c r="AM26" i="48"/>
  <c r="AL26" i="48"/>
  <c r="AK26" i="48"/>
  <c r="AP25" i="48"/>
  <c r="AO25" i="48"/>
  <c r="AM25" i="48"/>
  <c r="AL25" i="48"/>
  <c r="AK25" i="48"/>
  <c r="AP24" i="48"/>
  <c r="AO24" i="48"/>
  <c r="AM24" i="48"/>
  <c r="AL24" i="48"/>
  <c r="AK24" i="48"/>
  <c r="AP23" i="48"/>
  <c r="AO23" i="48"/>
  <c r="AM23" i="48"/>
  <c r="AL23" i="48"/>
  <c r="AK23" i="48"/>
  <c r="AP22" i="48"/>
  <c r="AO22" i="48"/>
  <c r="AM22" i="48"/>
  <c r="AL22" i="48"/>
  <c r="AK22" i="48"/>
  <c r="AP21" i="48"/>
  <c r="AO21" i="48"/>
  <c r="AM21" i="48"/>
  <c r="AL21" i="48"/>
  <c r="AK21" i="48"/>
  <c r="AP20" i="48"/>
  <c r="AO20" i="48"/>
  <c r="AM20" i="48"/>
  <c r="AL20" i="48"/>
  <c r="AK20" i="48"/>
  <c r="AP19" i="48"/>
  <c r="AO19" i="48"/>
  <c r="AM19" i="48"/>
  <c r="AL19" i="48"/>
  <c r="AK19" i="48"/>
  <c r="AP18" i="48"/>
  <c r="AO18" i="48"/>
  <c r="AM18" i="48"/>
  <c r="AL18" i="48"/>
  <c r="AK18" i="48"/>
  <c r="AS17" i="48"/>
  <c r="AP17" i="48"/>
  <c r="AO17" i="48"/>
  <c r="AM17" i="48"/>
  <c r="AL17" i="48"/>
  <c r="AK17" i="48"/>
  <c r="AS16" i="48"/>
  <c r="AP16" i="48"/>
  <c r="AO16" i="48"/>
  <c r="AM16" i="48"/>
  <c r="AL16" i="48"/>
  <c r="AK16" i="48"/>
  <c r="AS15" i="48"/>
  <c r="AP15" i="48"/>
  <c r="AO15" i="48"/>
  <c r="AM15" i="48"/>
  <c r="AL15" i="48"/>
  <c r="AK15" i="48"/>
  <c r="AS14" i="48"/>
  <c r="AP14" i="48"/>
  <c r="AO14" i="48"/>
  <c r="AM14" i="48"/>
  <c r="AL14" i="48"/>
  <c r="AK14" i="48"/>
  <c r="AS13" i="48"/>
  <c r="AP13" i="48"/>
  <c r="AO13" i="48"/>
  <c r="AM13" i="48"/>
  <c r="AL13" i="48"/>
  <c r="AK13" i="48"/>
  <c r="AS12" i="48"/>
  <c r="AP12" i="48"/>
  <c r="AO12" i="48"/>
  <c r="AM12" i="48"/>
  <c r="AL12" i="48"/>
  <c r="AK12" i="48"/>
  <c r="AS11" i="48"/>
  <c r="AP11" i="48"/>
  <c r="AO11" i="48"/>
  <c r="AM11" i="48"/>
  <c r="AL11" i="48"/>
  <c r="AK11" i="48"/>
  <c r="AS10" i="48"/>
  <c r="AP10" i="48"/>
  <c r="AO10" i="48"/>
  <c r="AM10" i="48"/>
  <c r="AL10" i="48"/>
  <c r="AK10" i="48"/>
  <c r="AS9" i="48"/>
  <c r="AP9" i="48"/>
  <c r="AO9" i="48"/>
  <c r="AM9" i="48"/>
  <c r="AL9" i="48"/>
  <c r="AK9" i="48"/>
  <c r="AS8" i="48"/>
  <c r="AP8" i="48"/>
  <c r="AO8" i="48"/>
  <c r="AM8" i="48"/>
  <c r="AL8" i="48"/>
  <c r="AK8" i="48"/>
  <c r="AS7" i="48"/>
  <c r="AP7" i="48"/>
  <c r="AO7" i="48"/>
  <c r="AM7" i="48"/>
  <c r="AL7" i="48"/>
  <c r="AK7" i="48"/>
  <c r="AS6" i="48"/>
  <c r="AP6" i="48"/>
  <c r="AO6" i="48"/>
  <c r="AM6" i="48"/>
  <c r="AL6" i="48"/>
  <c r="AK6" i="48"/>
  <c r="AS5" i="48"/>
  <c r="AP5" i="48"/>
  <c r="AO5" i="48"/>
  <c r="AM5" i="48"/>
  <c r="AL5" i="48"/>
  <c r="AK5" i="48"/>
  <c r="AS4" i="48"/>
  <c r="AP4" i="48"/>
  <c r="AO4" i="48"/>
  <c r="AM4" i="48"/>
  <c r="AL4" i="48"/>
  <c r="AK4" i="48"/>
  <c r="AJ52" i="53" l="1"/>
  <c r="AQ39" i="48"/>
  <c r="AR22" i="50"/>
  <c r="AQ22" i="48"/>
  <c r="AL48" i="52"/>
  <c r="AR45" i="52"/>
  <c r="AN48" i="52"/>
  <c r="AM48" i="52"/>
  <c r="AR47" i="52"/>
  <c r="AR46" i="52"/>
  <c r="AP48" i="52"/>
  <c r="AQ48" i="52"/>
  <c r="AR44" i="52"/>
  <c r="AS47" i="52"/>
  <c r="AO47" i="52"/>
  <c r="AM52" i="52"/>
  <c r="AO44" i="52"/>
  <c r="AS44" i="52"/>
  <c r="AO45" i="52"/>
  <c r="AS45" i="52"/>
  <c r="AS46" i="52"/>
  <c r="AO46" i="52"/>
  <c r="AN42" i="48"/>
  <c r="AR6" i="50"/>
  <c r="AR10" i="50"/>
  <c r="AS24" i="50"/>
  <c r="O50" i="48"/>
  <c r="AR8" i="50"/>
  <c r="AO11" i="50"/>
  <c r="AR12" i="50"/>
  <c r="AR16" i="50"/>
  <c r="AO19" i="50"/>
  <c r="AQ19" i="48"/>
  <c r="J48" i="50"/>
  <c r="R48" i="50"/>
  <c r="Z48" i="50"/>
  <c r="AH48" i="50"/>
  <c r="K48" i="50"/>
  <c r="S48" i="50"/>
  <c r="AA48" i="50"/>
  <c r="AI48" i="50"/>
  <c r="AN25" i="48"/>
  <c r="AS7" i="50"/>
  <c r="AR24" i="50"/>
  <c r="AR32" i="50"/>
  <c r="AR38" i="50"/>
  <c r="AO40" i="50"/>
  <c r="AO26" i="50"/>
  <c r="AR27" i="50"/>
  <c r="AO34" i="50"/>
  <c r="AR30" i="50"/>
  <c r="AR39" i="50"/>
  <c r="AO43" i="50"/>
  <c r="AO36" i="50"/>
  <c r="AS5" i="50"/>
  <c r="AR25" i="50"/>
  <c r="AO28" i="50"/>
  <c r="AR29" i="50"/>
  <c r="AS13" i="50"/>
  <c r="AR14" i="50"/>
  <c r="AR18" i="50"/>
  <c r="AR5" i="50"/>
  <c r="AO8" i="50"/>
  <c r="AS21" i="50"/>
  <c r="AR40" i="50"/>
  <c r="AR13" i="50"/>
  <c r="AO16" i="50"/>
  <c r="AO24" i="50"/>
  <c r="G48" i="50"/>
  <c r="O48" i="50"/>
  <c r="W48" i="50"/>
  <c r="AE48" i="50"/>
  <c r="AS15" i="50"/>
  <c r="AO33" i="50"/>
  <c r="I48" i="50"/>
  <c r="Q48" i="50"/>
  <c r="Y48" i="50"/>
  <c r="AG48" i="50"/>
  <c r="AT34" i="50"/>
  <c r="AO6" i="50"/>
  <c r="AR7" i="50"/>
  <c r="AO10" i="50"/>
  <c r="AO15" i="50"/>
  <c r="AR20" i="50"/>
  <c r="AO27" i="50"/>
  <c r="AR33" i="50"/>
  <c r="AR36" i="50"/>
  <c r="AO38" i="50"/>
  <c r="AO14" i="50"/>
  <c r="AR15" i="50"/>
  <c r="AS32" i="50"/>
  <c r="AR41" i="50"/>
  <c r="H48" i="50"/>
  <c r="AO7" i="50"/>
  <c r="AR9" i="50"/>
  <c r="AR17" i="50"/>
  <c r="AR28" i="50"/>
  <c r="AR37" i="50"/>
  <c r="AO39" i="50"/>
  <c r="AS42" i="50"/>
  <c r="L48" i="50"/>
  <c r="T48" i="50"/>
  <c r="AB48" i="50"/>
  <c r="AJ48" i="50"/>
  <c r="AL46" i="50"/>
  <c r="AQ47" i="50"/>
  <c r="P48" i="50"/>
  <c r="M48" i="50"/>
  <c r="U48" i="50"/>
  <c r="AC48" i="50"/>
  <c r="AK48" i="50"/>
  <c r="AQ46" i="50"/>
  <c r="X48" i="50"/>
  <c r="AL47" i="50"/>
  <c r="AS12" i="50"/>
  <c r="AS20" i="50"/>
  <c r="AS31" i="50"/>
  <c r="AO32" i="50"/>
  <c r="AR34" i="50"/>
  <c r="AS41" i="50"/>
  <c r="AO42" i="50"/>
  <c r="AR43" i="50"/>
  <c r="N48" i="50"/>
  <c r="V48" i="50"/>
  <c r="AD48" i="50"/>
  <c r="AQ45" i="50"/>
  <c r="AF48" i="50"/>
  <c r="AS4" i="50"/>
  <c r="AS11" i="50"/>
  <c r="AS14" i="50"/>
  <c r="AS19" i="50"/>
  <c r="AO25" i="50"/>
  <c r="AS30" i="50"/>
  <c r="I52" i="50"/>
  <c r="AN47" i="50"/>
  <c r="AS6" i="50"/>
  <c r="AS18" i="50"/>
  <c r="AR21" i="50"/>
  <c r="AS23" i="50"/>
  <c r="AR26" i="50"/>
  <c r="AR31" i="50"/>
  <c r="AO35" i="50"/>
  <c r="AO41" i="50"/>
  <c r="AR42" i="50"/>
  <c r="Q52" i="50"/>
  <c r="AS10" i="50"/>
  <c r="AS28" i="50"/>
  <c r="AS29" i="50"/>
  <c r="Y52" i="50"/>
  <c r="AR4" i="50"/>
  <c r="AO9" i="50"/>
  <c r="AR11" i="50"/>
  <c r="AO17" i="50"/>
  <c r="AO18" i="50"/>
  <c r="AR19" i="50"/>
  <c r="AS22" i="50"/>
  <c r="AR23" i="50"/>
  <c r="AR35" i="50"/>
  <c r="AO37" i="50"/>
  <c r="AS43" i="50"/>
  <c r="AG52" i="50"/>
  <c r="AM47" i="50"/>
  <c r="AO4" i="50"/>
  <c r="AS8" i="50"/>
  <c r="AO12" i="50"/>
  <c r="AS16" i="50"/>
  <c r="AO20" i="50"/>
  <c r="AS25" i="50"/>
  <c r="AO29" i="50"/>
  <c r="AS33" i="50"/>
  <c r="AL45" i="50"/>
  <c r="AM46" i="50"/>
  <c r="J52" i="50"/>
  <c r="R52" i="50"/>
  <c r="Z52" i="50"/>
  <c r="AH52" i="50"/>
  <c r="AO5" i="50"/>
  <c r="AS9" i="50"/>
  <c r="AO13" i="50"/>
  <c r="AS17" i="50"/>
  <c r="AO21" i="50"/>
  <c r="AO22" i="50"/>
  <c r="AS26" i="50"/>
  <c r="AO30" i="50"/>
  <c r="AS34" i="50"/>
  <c r="AL44" i="50"/>
  <c r="AL52" i="50" s="1"/>
  <c r="AM45" i="50"/>
  <c r="AN46" i="50"/>
  <c r="K52" i="50"/>
  <c r="S52" i="50"/>
  <c r="AA52" i="50"/>
  <c r="AI52" i="50"/>
  <c r="AO23" i="50"/>
  <c r="AS27" i="50"/>
  <c r="AO31" i="50"/>
  <c r="AS35" i="50"/>
  <c r="AS36" i="50"/>
  <c r="AS37" i="50"/>
  <c r="AS38" i="50"/>
  <c r="AS39" i="50"/>
  <c r="AM44" i="50"/>
  <c r="AN45" i="50"/>
  <c r="AP47" i="50"/>
  <c r="L52" i="50"/>
  <c r="T52" i="50"/>
  <c r="AB52" i="50"/>
  <c r="AJ52" i="50"/>
  <c r="AN44" i="50"/>
  <c r="AN52" i="50" s="1"/>
  <c r="AP46" i="50"/>
  <c r="M52" i="50"/>
  <c r="U52" i="50"/>
  <c r="AC52" i="50"/>
  <c r="AK52" i="50"/>
  <c r="AP45" i="50"/>
  <c r="N52" i="50"/>
  <c r="V52" i="50"/>
  <c r="AD52" i="50"/>
  <c r="AP44" i="50"/>
  <c r="G52" i="50"/>
  <c r="O52" i="50"/>
  <c r="W52" i="50"/>
  <c r="AE52" i="50"/>
  <c r="AQ44" i="50"/>
  <c r="AR6" i="48"/>
  <c r="AR23" i="48"/>
  <c r="AN5" i="48"/>
  <c r="AQ6" i="48"/>
  <c r="AQ42" i="48"/>
  <c r="K50" i="48"/>
  <c r="S50" i="48"/>
  <c r="AA50" i="48"/>
  <c r="AI50" i="48"/>
  <c r="AN26" i="48"/>
  <c r="AN45" i="48"/>
  <c r="L50" i="48"/>
  <c r="AB50" i="48"/>
  <c r="AJ50" i="48"/>
  <c r="AQ45" i="48"/>
  <c r="AQ5" i="48"/>
  <c r="AQ33" i="48"/>
  <c r="AN35" i="48"/>
  <c r="AQ30" i="48"/>
  <c r="AN32" i="48"/>
  <c r="AN40" i="48"/>
  <c r="M50" i="48"/>
  <c r="U50" i="48"/>
  <c r="AC50" i="48"/>
  <c r="N50" i="48"/>
  <c r="AD50" i="48"/>
  <c r="AQ17" i="48"/>
  <c r="AR22" i="48"/>
  <c r="AN30" i="48"/>
  <c r="AQ36" i="48"/>
  <c r="W50" i="48"/>
  <c r="AE50" i="48"/>
  <c r="AN34" i="48"/>
  <c r="AR43" i="48"/>
  <c r="P50" i="48"/>
  <c r="AF50" i="48"/>
  <c r="AR27" i="48"/>
  <c r="I50" i="48"/>
  <c r="Q50" i="48"/>
  <c r="Y50" i="48"/>
  <c r="AG50" i="48"/>
  <c r="AN20" i="48"/>
  <c r="AN11" i="48"/>
  <c r="AR15" i="48"/>
  <c r="AR29" i="48"/>
  <c r="AQ43" i="48"/>
  <c r="J50" i="48"/>
  <c r="R50" i="48"/>
  <c r="AH50" i="48"/>
  <c r="AN6" i="48"/>
  <c r="AN19" i="48"/>
  <c r="AQ20" i="48"/>
  <c r="AN22" i="48"/>
  <c r="AQ23" i="48"/>
  <c r="AQ26" i="48"/>
  <c r="AQ29" i="48"/>
  <c r="AQ32" i="48"/>
  <c r="AR42" i="48"/>
  <c r="AN44" i="48"/>
  <c r="V50" i="48"/>
  <c r="T50" i="48"/>
  <c r="AQ7" i="48"/>
  <c r="AR10" i="48"/>
  <c r="AQ11" i="48"/>
  <c r="AN14" i="48"/>
  <c r="AQ16" i="48"/>
  <c r="AR28" i="48"/>
  <c r="AR31" i="48"/>
  <c r="AR34" i="48"/>
  <c r="AQ35" i="48"/>
  <c r="AN37" i="48"/>
  <c r="AQ38" i="48"/>
  <c r="AQ41" i="48"/>
  <c r="AQ44" i="48"/>
  <c r="AO46" i="48"/>
  <c r="X50" i="48"/>
  <c r="AR9" i="48"/>
  <c r="AQ10" i="48"/>
  <c r="AN13" i="48"/>
  <c r="AQ14" i="48"/>
  <c r="AQ15" i="48"/>
  <c r="AN18" i="48"/>
  <c r="AR21" i="48"/>
  <c r="AN24" i="48"/>
  <c r="AR25" i="48"/>
  <c r="AN27" i="48"/>
  <c r="AQ28" i="48"/>
  <c r="AQ31" i="48"/>
  <c r="AQ34" i="48"/>
  <c r="AQ37" i="48"/>
  <c r="AR32" i="48"/>
  <c r="H50" i="48"/>
  <c r="AR33" i="48"/>
  <c r="AR36" i="48"/>
  <c r="AR39" i="48"/>
  <c r="AR40" i="48"/>
  <c r="Z50" i="48"/>
  <c r="AM49" i="48"/>
  <c r="AN4" i="48"/>
  <c r="AR8" i="48"/>
  <c r="AQ9" i="48"/>
  <c r="AR12" i="48"/>
  <c r="AR13" i="48"/>
  <c r="AR17" i="48"/>
  <c r="AQ18" i="48"/>
  <c r="AQ21" i="48"/>
  <c r="AQ24" i="48"/>
  <c r="AQ27" i="48"/>
  <c r="AR37" i="48"/>
  <c r="AN39" i="48"/>
  <c r="AM48" i="48"/>
  <c r="AQ4" i="48"/>
  <c r="AN7" i="48"/>
  <c r="AQ8" i="48"/>
  <c r="AQ12" i="48"/>
  <c r="AN15" i="48"/>
  <c r="AN16" i="48"/>
  <c r="AN29" i="48"/>
  <c r="AR38" i="48"/>
  <c r="AR41" i="48"/>
  <c r="AR44" i="48"/>
  <c r="AP47" i="48"/>
  <c r="AP46" i="48"/>
  <c r="AQ13" i="48"/>
  <c r="AN9" i="48"/>
  <c r="AQ40" i="48"/>
  <c r="AR20" i="48"/>
  <c r="AN23" i="48"/>
  <c r="AN28" i="48"/>
  <c r="AR30" i="48"/>
  <c r="AN33" i="48"/>
  <c r="AR35" i="48"/>
  <c r="AN38" i="48"/>
  <c r="AN43" i="48"/>
  <c r="AR45" i="48"/>
  <c r="AR18" i="48"/>
  <c r="AR7" i="48"/>
  <c r="AK49" i="48"/>
  <c r="AN12" i="48"/>
  <c r="AR16" i="48"/>
  <c r="AL49" i="48"/>
  <c r="AR4" i="48"/>
  <c r="AR5" i="48"/>
  <c r="AN10" i="48"/>
  <c r="AR26" i="48"/>
  <c r="AO49" i="48"/>
  <c r="AN8" i="48"/>
  <c r="AL47" i="48"/>
  <c r="AP49" i="48"/>
  <c r="AN17" i="48"/>
  <c r="AK46" i="48"/>
  <c r="AM47" i="48"/>
  <c r="AO48" i="48"/>
  <c r="AR19" i="48"/>
  <c r="AR24" i="48"/>
  <c r="AL46" i="48"/>
  <c r="AP48" i="48"/>
  <c r="AQ25" i="48"/>
  <c r="AK48" i="48"/>
  <c r="AR14" i="48"/>
  <c r="AL48" i="48"/>
  <c r="AK47" i="48"/>
  <c r="AR11" i="48"/>
  <c r="AN21" i="48"/>
  <c r="AN31" i="48"/>
  <c r="AN36" i="48"/>
  <c r="AN41" i="48"/>
  <c r="AM46" i="48"/>
  <c r="AO47" i="48"/>
  <c r="G50" i="48"/>
  <c r="AT17" i="49"/>
  <c r="AT18" i="49"/>
  <c r="AT19" i="49"/>
  <c r="AT20" i="49"/>
  <c r="AT21" i="49"/>
  <c r="AT22" i="49"/>
  <c r="AT23" i="49"/>
  <c r="AT24" i="49"/>
  <c r="AT25" i="49"/>
  <c r="AT26" i="49"/>
  <c r="AT27" i="49"/>
  <c r="AT28" i="49"/>
  <c r="AT29" i="49"/>
  <c r="AT30" i="49"/>
  <c r="AT31" i="49"/>
  <c r="AT32" i="49"/>
  <c r="AT33" i="49"/>
  <c r="AQ46" i="48" l="1"/>
  <c r="AQ47" i="48"/>
  <c r="AO48" i="52"/>
  <c r="AR48" i="52"/>
  <c r="AS48" i="52"/>
  <c r="AR47" i="50"/>
  <c r="AN48" i="50"/>
  <c r="AP48" i="50"/>
  <c r="AR46" i="50"/>
  <c r="AR44" i="50"/>
  <c r="AR45" i="50"/>
  <c r="AQ48" i="50"/>
  <c r="AL48" i="50"/>
  <c r="AM48" i="50"/>
  <c r="AS47" i="50"/>
  <c r="AO47" i="50"/>
  <c r="AS46" i="50"/>
  <c r="AO46" i="50"/>
  <c r="AS45" i="50"/>
  <c r="AO45" i="50"/>
  <c r="AM52" i="50"/>
  <c r="AO44" i="50"/>
  <c r="AS44" i="50"/>
  <c r="AN48" i="48"/>
  <c r="AR48" i="48"/>
  <c r="AQ48" i="48"/>
  <c r="AK50" i="48"/>
  <c r="AP50" i="48"/>
  <c r="AO50" i="48"/>
  <c r="AL50" i="48"/>
  <c r="AM50" i="48"/>
  <c r="AR47" i="48"/>
  <c r="AN47" i="48"/>
  <c r="AQ49" i="48"/>
  <c r="AN49" i="48"/>
  <c r="AR49" i="48"/>
  <c r="AN46" i="48"/>
  <c r="AR46" i="48"/>
  <c r="AK47" i="49"/>
  <c r="AJ47" i="49"/>
  <c r="AI47" i="49"/>
  <c r="AH47" i="49"/>
  <c r="AG47" i="49"/>
  <c r="AF47" i="49"/>
  <c r="AE47" i="49"/>
  <c r="AD47" i="49"/>
  <c r="AC47" i="49"/>
  <c r="AB47" i="49"/>
  <c r="AA47" i="49"/>
  <c r="Z47" i="49"/>
  <c r="Y47" i="49"/>
  <c r="X47" i="49"/>
  <c r="W47" i="49"/>
  <c r="V47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AK46" i="49"/>
  <c r="AJ46" i="49"/>
  <c r="AI46" i="49"/>
  <c r="AH46" i="49"/>
  <c r="AG46" i="49"/>
  <c r="AF46" i="49"/>
  <c r="AE46" i="49"/>
  <c r="AD46" i="49"/>
  <c r="AC46" i="49"/>
  <c r="AB46" i="49"/>
  <c r="AA46" i="49"/>
  <c r="Z46" i="49"/>
  <c r="Y46" i="49"/>
  <c r="X46" i="49"/>
  <c r="W46" i="49"/>
  <c r="V46" i="49"/>
  <c r="U46" i="49"/>
  <c r="T46" i="49"/>
  <c r="S46" i="49"/>
  <c r="R46" i="49"/>
  <c r="Q46" i="49"/>
  <c r="P46" i="49"/>
  <c r="O46" i="49"/>
  <c r="N46" i="49"/>
  <c r="M46" i="49"/>
  <c r="L46" i="49"/>
  <c r="K46" i="49"/>
  <c r="J46" i="49"/>
  <c r="I46" i="49"/>
  <c r="H46" i="49"/>
  <c r="G46" i="49"/>
  <c r="AK45" i="49"/>
  <c r="AJ45" i="49"/>
  <c r="AI45" i="49"/>
  <c r="AH45" i="49"/>
  <c r="AG45" i="49"/>
  <c r="AF45" i="49"/>
  <c r="AE45" i="49"/>
  <c r="AD45" i="49"/>
  <c r="AC45" i="49"/>
  <c r="AB45" i="49"/>
  <c r="AA45" i="49"/>
  <c r="Z45" i="49"/>
  <c r="Y45" i="49"/>
  <c r="X45" i="49"/>
  <c r="W45" i="49"/>
  <c r="V45" i="49"/>
  <c r="U45" i="49"/>
  <c r="T45" i="49"/>
  <c r="S45" i="49"/>
  <c r="R45" i="49"/>
  <c r="Q45" i="49"/>
  <c r="P45" i="49"/>
  <c r="O45" i="49"/>
  <c r="N45" i="49"/>
  <c r="M45" i="49"/>
  <c r="L45" i="49"/>
  <c r="K45" i="49"/>
  <c r="J45" i="49"/>
  <c r="I45" i="49"/>
  <c r="H45" i="49"/>
  <c r="G45" i="49"/>
  <c r="AK44" i="49"/>
  <c r="AK52" i="49" s="1"/>
  <c r="AJ44" i="49"/>
  <c r="AJ52" i="49" s="1"/>
  <c r="AI44" i="49"/>
  <c r="AI52" i="49" s="1"/>
  <c r="AH44" i="49"/>
  <c r="AH52" i="49" s="1"/>
  <c r="AG44" i="49"/>
  <c r="AG52" i="49" s="1"/>
  <c r="AF44" i="49"/>
  <c r="AF52" i="49" s="1"/>
  <c r="AE44" i="49"/>
  <c r="AE52" i="49" s="1"/>
  <c r="AD44" i="49"/>
  <c r="AD52" i="49" s="1"/>
  <c r="AC44" i="49"/>
  <c r="AC52" i="49" s="1"/>
  <c r="AB44" i="49"/>
  <c r="AB52" i="49" s="1"/>
  <c r="Z44" i="49"/>
  <c r="Z52" i="49" s="1"/>
  <c r="Y44" i="49"/>
  <c r="Y52" i="49" s="1"/>
  <c r="X44" i="49"/>
  <c r="X52" i="49" s="1"/>
  <c r="W44" i="49"/>
  <c r="W52" i="49" s="1"/>
  <c r="V44" i="49"/>
  <c r="V52" i="49" s="1"/>
  <c r="U44" i="49"/>
  <c r="U52" i="49" s="1"/>
  <c r="T44" i="49"/>
  <c r="T52" i="49" s="1"/>
  <c r="S44" i="49"/>
  <c r="S52" i="49" s="1"/>
  <c r="R44" i="49"/>
  <c r="R52" i="49" s="1"/>
  <c r="Q44" i="49"/>
  <c r="Q52" i="49" s="1"/>
  <c r="P44" i="49"/>
  <c r="P52" i="49" s="1"/>
  <c r="O44" i="49"/>
  <c r="O52" i="49" s="1"/>
  <c r="N44" i="49"/>
  <c r="N52" i="49" s="1"/>
  <c r="M44" i="49"/>
  <c r="M52" i="49" s="1"/>
  <c r="L44" i="49"/>
  <c r="L52" i="49" s="1"/>
  <c r="K44" i="49"/>
  <c r="K52" i="49" s="1"/>
  <c r="J44" i="49"/>
  <c r="J52" i="49" s="1"/>
  <c r="I44" i="49"/>
  <c r="I52" i="49" s="1"/>
  <c r="H44" i="49"/>
  <c r="H52" i="49" s="1"/>
  <c r="G44" i="49"/>
  <c r="G52" i="49" s="1"/>
  <c r="AQ43" i="49"/>
  <c r="AP43" i="49"/>
  <c r="AN43" i="49"/>
  <c r="AM43" i="49"/>
  <c r="AL43" i="49"/>
  <c r="AQ42" i="49"/>
  <c r="AP42" i="49"/>
  <c r="AN42" i="49"/>
  <c r="AM42" i="49"/>
  <c r="AL42" i="49"/>
  <c r="AQ41" i="49"/>
  <c r="AP41" i="49"/>
  <c r="AN41" i="49"/>
  <c r="AM41" i="49"/>
  <c r="AL41" i="49"/>
  <c r="AQ40" i="49"/>
  <c r="AP40" i="49"/>
  <c r="AN40" i="49"/>
  <c r="AM40" i="49"/>
  <c r="AL40" i="49"/>
  <c r="AQ39" i="49"/>
  <c r="AP39" i="49"/>
  <c r="AN39" i="49"/>
  <c r="AM39" i="49"/>
  <c r="AL39" i="49"/>
  <c r="AQ38" i="49"/>
  <c r="AP38" i="49"/>
  <c r="AN38" i="49"/>
  <c r="AM38" i="49"/>
  <c r="AL38" i="49"/>
  <c r="AQ37" i="49"/>
  <c r="AP37" i="49"/>
  <c r="AN37" i="49"/>
  <c r="AM37" i="49"/>
  <c r="AL37" i="49"/>
  <c r="AQ36" i="49"/>
  <c r="AP36" i="49"/>
  <c r="AN36" i="49"/>
  <c r="AM36" i="49"/>
  <c r="AL36" i="49"/>
  <c r="AQ35" i="49"/>
  <c r="AP35" i="49"/>
  <c r="AN35" i="49"/>
  <c r="AM35" i="49"/>
  <c r="AL35" i="49"/>
  <c r="AQ34" i="49"/>
  <c r="AP34" i="49"/>
  <c r="AN34" i="49"/>
  <c r="AM34" i="49"/>
  <c r="AL34" i="49"/>
  <c r="AQ33" i="49"/>
  <c r="AP33" i="49"/>
  <c r="AN33" i="49"/>
  <c r="AM33" i="49"/>
  <c r="AL33" i="49"/>
  <c r="AQ32" i="49"/>
  <c r="AP32" i="49"/>
  <c r="AN32" i="49"/>
  <c r="AM32" i="49"/>
  <c r="AL32" i="49"/>
  <c r="AQ31" i="49"/>
  <c r="AP31" i="49"/>
  <c r="AN31" i="49"/>
  <c r="AM31" i="49"/>
  <c r="AL31" i="49"/>
  <c r="AQ30" i="49"/>
  <c r="AP30" i="49"/>
  <c r="AN30" i="49"/>
  <c r="AM30" i="49"/>
  <c r="AL30" i="49"/>
  <c r="AQ29" i="49"/>
  <c r="AP29" i="49"/>
  <c r="AN29" i="49"/>
  <c r="AM29" i="49"/>
  <c r="AL29" i="49"/>
  <c r="AQ28" i="49"/>
  <c r="AP28" i="49"/>
  <c r="AN28" i="49"/>
  <c r="AM28" i="49"/>
  <c r="AL28" i="49"/>
  <c r="AQ27" i="49"/>
  <c r="AP27" i="49"/>
  <c r="AN27" i="49"/>
  <c r="AM27" i="49"/>
  <c r="AL27" i="49"/>
  <c r="AQ26" i="49"/>
  <c r="AP26" i="49"/>
  <c r="AN26" i="49"/>
  <c r="AM26" i="49"/>
  <c r="AL26" i="49"/>
  <c r="AQ25" i="49"/>
  <c r="AP25" i="49"/>
  <c r="AN25" i="49"/>
  <c r="AM25" i="49"/>
  <c r="AL25" i="49"/>
  <c r="AQ24" i="49"/>
  <c r="AP24" i="49"/>
  <c r="AN24" i="49"/>
  <c r="AM24" i="49"/>
  <c r="AL24" i="49"/>
  <c r="AQ23" i="49"/>
  <c r="AP23" i="49"/>
  <c r="AN23" i="49"/>
  <c r="AM23" i="49"/>
  <c r="AL23" i="49"/>
  <c r="AQ22" i="49"/>
  <c r="AP22" i="49"/>
  <c r="AN22" i="49"/>
  <c r="AM22" i="49"/>
  <c r="AQ21" i="49"/>
  <c r="AP21" i="49"/>
  <c r="AN21" i="49"/>
  <c r="AM21" i="49"/>
  <c r="AL21" i="49"/>
  <c r="AQ20" i="49"/>
  <c r="AP20" i="49"/>
  <c r="AN20" i="49"/>
  <c r="AM20" i="49"/>
  <c r="AL20" i="49"/>
  <c r="AQ19" i="49"/>
  <c r="AP19" i="49"/>
  <c r="AN19" i="49"/>
  <c r="AM19" i="49"/>
  <c r="AL19" i="49"/>
  <c r="AQ18" i="49"/>
  <c r="AP18" i="49"/>
  <c r="AN18" i="49"/>
  <c r="AM18" i="49"/>
  <c r="AL18" i="49"/>
  <c r="AQ17" i="49"/>
  <c r="AP17" i="49"/>
  <c r="AN17" i="49"/>
  <c r="AM17" i="49"/>
  <c r="AL17" i="49"/>
  <c r="AT16" i="49"/>
  <c r="AQ16" i="49"/>
  <c r="AP16" i="49"/>
  <c r="AN16" i="49"/>
  <c r="AM16" i="49"/>
  <c r="AL16" i="49"/>
  <c r="AT15" i="49"/>
  <c r="AQ15" i="49"/>
  <c r="AP15" i="49"/>
  <c r="AN15" i="49"/>
  <c r="AM15" i="49"/>
  <c r="AL15" i="49"/>
  <c r="AT14" i="49"/>
  <c r="AQ14" i="49"/>
  <c r="AP14" i="49"/>
  <c r="AN14" i="49"/>
  <c r="AM14" i="49"/>
  <c r="AL14" i="49"/>
  <c r="AT13" i="49"/>
  <c r="AQ13" i="49"/>
  <c r="AP13" i="49"/>
  <c r="AN13" i="49"/>
  <c r="AM13" i="49"/>
  <c r="AL13" i="49"/>
  <c r="AT12" i="49"/>
  <c r="AQ12" i="49"/>
  <c r="AP12" i="49"/>
  <c r="AN12" i="49"/>
  <c r="AM12" i="49"/>
  <c r="AL12" i="49"/>
  <c r="AT11" i="49"/>
  <c r="AQ11" i="49"/>
  <c r="AP11" i="49"/>
  <c r="AN11" i="49"/>
  <c r="AM11" i="49"/>
  <c r="AL11" i="49"/>
  <c r="AT10" i="49"/>
  <c r="AQ10" i="49"/>
  <c r="AP10" i="49"/>
  <c r="AN10" i="49"/>
  <c r="AM10" i="49"/>
  <c r="AL10" i="49"/>
  <c r="AT9" i="49"/>
  <c r="AQ9" i="49"/>
  <c r="AP9" i="49"/>
  <c r="AN9" i="49"/>
  <c r="AM9" i="49"/>
  <c r="AL9" i="49"/>
  <c r="AT8" i="49"/>
  <c r="AQ8" i="49"/>
  <c r="AP8" i="49"/>
  <c r="AN8" i="49"/>
  <c r="AM8" i="49"/>
  <c r="AL8" i="49"/>
  <c r="AT7" i="49"/>
  <c r="AQ7" i="49"/>
  <c r="AP7" i="49"/>
  <c r="AN7" i="49"/>
  <c r="AM7" i="49"/>
  <c r="AL7" i="49"/>
  <c r="AT6" i="49"/>
  <c r="AQ6" i="49"/>
  <c r="AP6" i="49"/>
  <c r="AN6" i="49"/>
  <c r="AM6" i="49"/>
  <c r="AL6" i="49"/>
  <c r="AT5" i="49"/>
  <c r="AQ5" i="49"/>
  <c r="AP5" i="49"/>
  <c r="AN5" i="49"/>
  <c r="AM5" i="49"/>
  <c r="AL5" i="49"/>
  <c r="AT4" i="49"/>
  <c r="AQ4" i="49"/>
  <c r="AP4" i="49"/>
  <c r="AN4" i="49"/>
  <c r="AM4" i="49"/>
  <c r="AL4" i="49"/>
  <c r="AR48" i="50" l="1"/>
  <c r="AO48" i="50"/>
  <c r="AS40" i="49"/>
  <c r="AQ50" i="48"/>
  <c r="AT34" i="49"/>
  <c r="AS48" i="50"/>
  <c r="AS33" i="49"/>
  <c r="AS41" i="49"/>
  <c r="AR37" i="49"/>
  <c r="AR11" i="49"/>
  <c r="AR15" i="49"/>
  <c r="AO6" i="49"/>
  <c r="AS37" i="49"/>
  <c r="AR36" i="49"/>
  <c r="K48" i="49"/>
  <c r="N48" i="49"/>
  <c r="AR50" i="48"/>
  <c r="AN50" i="48"/>
  <c r="AH48" i="49"/>
  <c r="AO30" i="49"/>
  <c r="AI48" i="49"/>
  <c r="AR18" i="49"/>
  <c r="AO34" i="49"/>
  <c r="L48" i="49"/>
  <c r="AR20" i="49"/>
  <c r="AR19" i="49"/>
  <c r="M48" i="49"/>
  <c r="AO23" i="49"/>
  <c r="AR4" i="49"/>
  <c r="AR13" i="49"/>
  <c r="AO14" i="49"/>
  <c r="AR17" i="49"/>
  <c r="AO27" i="49"/>
  <c r="AR25" i="49"/>
  <c r="AR29" i="49"/>
  <c r="AR33" i="49"/>
  <c r="AO42" i="49"/>
  <c r="AR40" i="49"/>
  <c r="AO4" i="49"/>
  <c r="AR7" i="49"/>
  <c r="AO13" i="49"/>
  <c r="AR16" i="49"/>
  <c r="AS26" i="49"/>
  <c r="AR22" i="49"/>
  <c r="AR10" i="49"/>
  <c r="AO7" i="49"/>
  <c r="AR9" i="49"/>
  <c r="AS6" i="49"/>
  <c r="AO5" i="49"/>
  <c r="AS7" i="49"/>
  <c r="AO26" i="49"/>
  <c r="AJ48" i="49"/>
  <c r="AR26" i="49"/>
  <c r="AO38" i="49"/>
  <c r="AK48" i="49"/>
  <c r="AR5" i="49"/>
  <c r="AS14" i="49"/>
  <c r="AR28" i="49"/>
  <c r="AS4" i="49"/>
  <c r="AR32" i="49"/>
  <c r="AS25" i="49"/>
  <c r="AS21" i="49"/>
  <c r="AO18" i="49"/>
  <c r="AS29" i="49"/>
  <c r="AR8" i="49"/>
  <c r="S48" i="49"/>
  <c r="T48" i="49"/>
  <c r="V48" i="49"/>
  <c r="U48" i="49"/>
  <c r="AA48" i="49"/>
  <c r="AB48" i="49"/>
  <c r="Z48" i="49"/>
  <c r="AC48" i="49"/>
  <c r="J48" i="49"/>
  <c r="AD48" i="49"/>
  <c r="R48" i="49"/>
  <c r="AS20" i="49"/>
  <c r="AR30" i="49"/>
  <c r="AR34" i="49"/>
  <c r="AR38" i="49"/>
  <c r="AR42" i="49"/>
  <c r="AN44" i="49"/>
  <c r="AN52" i="49" s="1"/>
  <c r="O48" i="49"/>
  <c r="W48" i="49"/>
  <c r="AE48" i="49"/>
  <c r="AO10" i="49"/>
  <c r="AO11" i="49"/>
  <c r="AO12" i="49"/>
  <c r="AR14" i="49"/>
  <c r="AS17" i="49"/>
  <c r="AO20" i="49"/>
  <c r="AS24" i="49"/>
  <c r="AO25" i="49"/>
  <c r="AS28" i="49"/>
  <c r="AO29" i="49"/>
  <c r="AS32" i="49"/>
  <c r="AO33" i="49"/>
  <c r="AS36" i="49"/>
  <c r="AO37" i="49"/>
  <c r="AO41" i="49"/>
  <c r="H48" i="49"/>
  <c r="P48" i="49"/>
  <c r="X48" i="49"/>
  <c r="AF48" i="49"/>
  <c r="AL47" i="49"/>
  <c r="AR41" i="49"/>
  <c r="I48" i="49"/>
  <c r="Q48" i="49"/>
  <c r="Y48" i="49"/>
  <c r="AG48" i="49"/>
  <c r="AS9" i="49"/>
  <c r="AS16" i="49"/>
  <c r="AS19" i="49"/>
  <c r="AO21" i="49"/>
  <c r="AS23" i="49"/>
  <c r="AO24" i="49"/>
  <c r="AS27" i="49"/>
  <c r="AO28" i="49"/>
  <c r="AS31" i="49"/>
  <c r="AO32" i="49"/>
  <c r="AS35" i="49"/>
  <c r="AO36" i="49"/>
  <c r="AS39" i="49"/>
  <c r="AO40" i="49"/>
  <c r="AS43" i="49"/>
  <c r="AQ45" i="49"/>
  <c r="AN47" i="49"/>
  <c r="AR12" i="49"/>
  <c r="AO19" i="49"/>
  <c r="AR21" i="49"/>
  <c r="AR24" i="49"/>
  <c r="AP45" i="49"/>
  <c r="AS8" i="49"/>
  <c r="AS15" i="49"/>
  <c r="AS30" i="49"/>
  <c r="AO31" i="49"/>
  <c r="AS34" i="49"/>
  <c r="AO35" i="49"/>
  <c r="AS38" i="49"/>
  <c r="AO39" i="49"/>
  <c r="AS42" i="49"/>
  <c r="AO43" i="49"/>
  <c r="AQ47" i="49"/>
  <c r="AS10" i="49"/>
  <c r="AS11" i="49"/>
  <c r="AO15" i="49"/>
  <c r="AS18" i="49"/>
  <c r="AO22" i="49"/>
  <c r="AR23" i="49"/>
  <c r="AR27" i="49"/>
  <c r="AR31" i="49"/>
  <c r="AR35" i="49"/>
  <c r="AR39" i="49"/>
  <c r="AR43" i="49"/>
  <c r="AQ46" i="49"/>
  <c r="AS5" i="49"/>
  <c r="AR6" i="49"/>
  <c r="AS12" i="49"/>
  <c r="AO9" i="49"/>
  <c r="AQ44" i="49"/>
  <c r="G48" i="49"/>
  <c r="AO8" i="49"/>
  <c r="AP44" i="49"/>
  <c r="AO17" i="49"/>
  <c r="AL46" i="49"/>
  <c r="AM47" i="49"/>
  <c r="AL45" i="49"/>
  <c r="AM46" i="49"/>
  <c r="AO16" i="49"/>
  <c r="AS13" i="49"/>
  <c r="AS22" i="49"/>
  <c r="AL44" i="49"/>
  <c r="AL52" i="49" s="1"/>
  <c r="AM45" i="49"/>
  <c r="AN46" i="49"/>
  <c r="AM44" i="49"/>
  <c r="AM52" i="49" s="1"/>
  <c r="AN45" i="49"/>
  <c r="AP47" i="49"/>
  <c r="AP46" i="49"/>
  <c r="AR45" i="49" l="1"/>
  <c r="AR44" i="49"/>
  <c r="AR47" i="49"/>
  <c r="AR46" i="49"/>
  <c r="AQ48" i="49"/>
  <c r="AP48" i="49"/>
  <c r="AL48" i="49"/>
  <c r="AN48" i="49"/>
  <c r="AM48" i="49"/>
  <c r="AO45" i="49"/>
  <c r="AS45" i="49"/>
  <c r="AO46" i="49"/>
  <c r="AS46" i="49"/>
  <c r="AO44" i="49"/>
  <c r="AS44" i="49"/>
  <c r="AO47" i="49"/>
  <c r="AS47" i="49"/>
  <c r="AR48" i="49" l="1"/>
  <c r="AS48" i="49"/>
  <c r="AO48" i="49"/>
  <c r="H49" i="44" l="1"/>
  <c r="I49" i="44"/>
  <c r="J49" i="44"/>
  <c r="K49" i="44"/>
  <c r="L49" i="44"/>
  <c r="M49" i="44"/>
  <c r="N49" i="44"/>
  <c r="O49" i="44"/>
  <c r="P49" i="44"/>
  <c r="Q49" i="44"/>
  <c r="R49" i="44"/>
  <c r="S49" i="44"/>
  <c r="T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AH49" i="44"/>
  <c r="AI49" i="44"/>
  <c r="AJ49" i="44"/>
  <c r="AK49" i="44"/>
  <c r="H48" i="44"/>
  <c r="I48" i="44"/>
  <c r="J48" i="44"/>
  <c r="K48" i="44"/>
  <c r="L48" i="44"/>
  <c r="M48" i="44"/>
  <c r="N48" i="44"/>
  <c r="O48" i="44"/>
  <c r="P48" i="44"/>
  <c r="Q48" i="44"/>
  <c r="R48" i="44"/>
  <c r="S48" i="44"/>
  <c r="T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AH48" i="44"/>
  <c r="AI48" i="44"/>
  <c r="AJ48" i="44"/>
  <c r="AK48" i="44"/>
  <c r="H47" i="44"/>
  <c r="I47" i="44"/>
  <c r="J47" i="44"/>
  <c r="K47" i="44"/>
  <c r="L47" i="44"/>
  <c r="M47" i="44"/>
  <c r="N47" i="44"/>
  <c r="O47" i="44"/>
  <c r="P47" i="44"/>
  <c r="Q47" i="44"/>
  <c r="R47" i="44"/>
  <c r="S47" i="44"/>
  <c r="T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AH47" i="44"/>
  <c r="AI47" i="44"/>
  <c r="AJ47" i="44"/>
  <c r="AK47" i="44"/>
  <c r="H46" i="44"/>
  <c r="I46" i="44"/>
  <c r="J46" i="44"/>
  <c r="K46" i="44"/>
  <c r="L46" i="44"/>
  <c r="M46" i="44"/>
  <c r="N46" i="44"/>
  <c r="O46" i="44"/>
  <c r="P46" i="44"/>
  <c r="Q46" i="44"/>
  <c r="R46" i="44"/>
  <c r="S46" i="44"/>
  <c r="T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AH46" i="44"/>
  <c r="AI46" i="44"/>
  <c r="AJ46" i="44"/>
  <c r="AK46" i="44"/>
  <c r="AJ50" i="44" l="1"/>
  <c r="Z50" i="44"/>
  <c r="AG50" i="44"/>
  <c r="AE50" i="44"/>
  <c r="AD50" i="44"/>
  <c r="L50" i="44"/>
  <c r="I50" i="44"/>
  <c r="W50" i="44"/>
  <c r="T50" i="44"/>
  <c r="AA50" i="44"/>
  <c r="X50" i="44"/>
  <c r="P50" i="44"/>
  <c r="H50" i="44"/>
  <c r="V50" i="44"/>
  <c r="N50" i="44"/>
  <c r="AC50" i="44"/>
  <c r="U50" i="44"/>
  <c r="M50" i="44"/>
  <c r="Q50" i="44"/>
  <c r="AK50" i="44"/>
  <c r="AH50" i="44"/>
  <c r="AF50" i="44"/>
  <c r="K50" i="44"/>
  <c r="AI50" i="44"/>
  <c r="AB50" i="44"/>
  <c r="O50" i="44"/>
  <c r="Y50" i="44"/>
  <c r="S50" i="44"/>
  <c r="R50" i="44"/>
  <c r="J50" i="44"/>
  <c r="AT17" i="44"/>
  <c r="AT5" i="44"/>
  <c r="AT6" i="44"/>
  <c r="AT7" i="44"/>
  <c r="AT8" i="44"/>
  <c r="AT9" i="44"/>
  <c r="AT10" i="44"/>
  <c r="AT11" i="44"/>
  <c r="AT12" i="44"/>
  <c r="AT13" i="44"/>
  <c r="AT14" i="44"/>
  <c r="AT15" i="44"/>
  <c r="AT16" i="44"/>
  <c r="AT4" i="44"/>
  <c r="AQ4" i="44"/>
  <c r="G49" i="44" l="1"/>
  <c r="G48" i="44"/>
  <c r="G47" i="44"/>
  <c r="AQ45" i="44"/>
  <c r="G46" i="44"/>
  <c r="AQ44" i="44"/>
  <c r="AP44" i="44"/>
  <c r="AN44" i="44"/>
  <c r="AM44" i="44"/>
  <c r="AL44" i="44"/>
  <c r="AQ43" i="44"/>
  <c r="AP43" i="44"/>
  <c r="AN43" i="44"/>
  <c r="AM43" i="44"/>
  <c r="AL43" i="44"/>
  <c r="AQ42" i="44"/>
  <c r="AP42" i="44"/>
  <c r="AN42" i="44"/>
  <c r="AM42" i="44"/>
  <c r="AL42" i="44"/>
  <c r="AQ41" i="44"/>
  <c r="AP41" i="44"/>
  <c r="AN41" i="44"/>
  <c r="AM41" i="44"/>
  <c r="AL41" i="44"/>
  <c r="AQ40" i="44"/>
  <c r="AP40" i="44"/>
  <c r="AN40" i="44"/>
  <c r="AM40" i="44"/>
  <c r="AL40" i="44"/>
  <c r="AQ39" i="44"/>
  <c r="AP39" i="44"/>
  <c r="AN39" i="44"/>
  <c r="AM39" i="44"/>
  <c r="AL39" i="44"/>
  <c r="AQ38" i="44"/>
  <c r="AP38" i="44"/>
  <c r="AN38" i="44"/>
  <c r="AM38" i="44"/>
  <c r="AL38" i="44"/>
  <c r="AQ37" i="44"/>
  <c r="AP37" i="44"/>
  <c r="AN37" i="44"/>
  <c r="AM37" i="44"/>
  <c r="AL37" i="44"/>
  <c r="AQ36" i="44"/>
  <c r="AP36" i="44"/>
  <c r="AN36" i="44"/>
  <c r="AM36" i="44"/>
  <c r="AL36" i="44"/>
  <c r="AQ35" i="44"/>
  <c r="AP35" i="44"/>
  <c r="AN35" i="44"/>
  <c r="AM35" i="44"/>
  <c r="AL35" i="44"/>
  <c r="AQ34" i="44"/>
  <c r="AP34" i="44"/>
  <c r="AN34" i="44"/>
  <c r="AM34" i="44"/>
  <c r="AL34" i="44"/>
  <c r="AQ33" i="44"/>
  <c r="AP33" i="44"/>
  <c r="AN33" i="44"/>
  <c r="AM33" i="44"/>
  <c r="AL33" i="44"/>
  <c r="AQ32" i="44"/>
  <c r="AP32" i="44"/>
  <c r="AN32" i="44"/>
  <c r="AM32" i="44"/>
  <c r="AL32" i="44"/>
  <c r="AQ31" i="44"/>
  <c r="AP31" i="44"/>
  <c r="AN31" i="44"/>
  <c r="AM31" i="44"/>
  <c r="AL31" i="44"/>
  <c r="AQ30" i="44"/>
  <c r="AP30" i="44"/>
  <c r="AN30" i="44"/>
  <c r="AM30" i="44"/>
  <c r="AL30" i="44"/>
  <c r="AQ29" i="44"/>
  <c r="AP29" i="44"/>
  <c r="AN29" i="44"/>
  <c r="AM29" i="44"/>
  <c r="AL29" i="44"/>
  <c r="AQ28" i="44"/>
  <c r="AP28" i="44"/>
  <c r="AN28" i="44"/>
  <c r="AM28" i="44"/>
  <c r="AL28" i="44"/>
  <c r="AQ27" i="44"/>
  <c r="AP27" i="44"/>
  <c r="AN27" i="44"/>
  <c r="AM27" i="44"/>
  <c r="AL27" i="44"/>
  <c r="AQ26" i="44"/>
  <c r="AP26" i="44"/>
  <c r="AN26" i="44"/>
  <c r="AM26" i="44"/>
  <c r="AL26" i="44"/>
  <c r="AQ25" i="44"/>
  <c r="AP25" i="44"/>
  <c r="AN25" i="44"/>
  <c r="AM25" i="44"/>
  <c r="AL25" i="44"/>
  <c r="AQ24" i="44"/>
  <c r="AP24" i="44"/>
  <c r="AN24" i="44"/>
  <c r="AM24" i="44"/>
  <c r="AQ23" i="44"/>
  <c r="AP23" i="44"/>
  <c r="AN23" i="44"/>
  <c r="AM23" i="44"/>
  <c r="AL23" i="44"/>
  <c r="AQ22" i="44"/>
  <c r="AP22" i="44"/>
  <c r="AN22" i="44"/>
  <c r="AM22" i="44"/>
  <c r="AL22" i="44"/>
  <c r="AQ21" i="44"/>
  <c r="AP21" i="44"/>
  <c r="AN21" i="44"/>
  <c r="AM21" i="44"/>
  <c r="AL21" i="44"/>
  <c r="AQ20" i="44"/>
  <c r="AP20" i="44"/>
  <c r="AN20" i="44"/>
  <c r="AM20" i="44"/>
  <c r="AL20" i="44"/>
  <c r="AQ19" i="44"/>
  <c r="AP19" i="44"/>
  <c r="AN19" i="44"/>
  <c r="AM19" i="44"/>
  <c r="AL19" i="44"/>
  <c r="AQ18" i="44"/>
  <c r="AP18" i="44"/>
  <c r="AN18" i="44"/>
  <c r="AM18" i="44"/>
  <c r="AL18" i="44"/>
  <c r="AQ17" i="44"/>
  <c r="AP17" i="44"/>
  <c r="AN17" i="44"/>
  <c r="AM17" i="44"/>
  <c r="AL17" i="44"/>
  <c r="AQ16" i="44"/>
  <c r="AP16" i="44"/>
  <c r="AN16" i="44"/>
  <c r="AM16" i="44"/>
  <c r="AL16" i="44"/>
  <c r="AQ15" i="44"/>
  <c r="AP15" i="44"/>
  <c r="AN15" i="44"/>
  <c r="AM15" i="44"/>
  <c r="AL15" i="44"/>
  <c r="AQ14" i="44"/>
  <c r="AP14" i="44"/>
  <c r="AN14" i="44"/>
  <c r="AM14" i="44"/>
  <c r="AL14" i="44"/>
  <c r="AQ13" i="44"/>
  <c r="AP13" i="44"/>
  <c r="AN13" i="44"/>
  <c r="AM13" i="44"/>
  <c r="AL13" i="44"/>
  <c r="AQ12" i="44"/>
  <c r="AP12" i="44"/>
  <c r="AN12" i="44"/>
  <c r="AM12" i="44"/>
  <c r="AL12" i="44"/>
  <c r="AQ11" i="44"/>
  <c r="AP11" i="44"/>
  <c r="AN11" i="44"/>
  <c r="AM11" i="44"/>
  <c r="AL11" i="44"/>
  <c r="AQ10" i="44"/>
  <c r="AP10" i="44"/>
  <c r="AN10" i="44"/>
  <c r="AM10" i="44"/>
  <c r="AL10" i="44"/>
  <c r="AQ9" i="44"/>
  <c r="AP9" i="44"/>
  <c r="AN9" i="44"/>
  <c r="AM9" i="44"/>
  <c r="AL9" i="44"/>
  <c r="AQ8" i="44"/>
  <c r="AP8" i="44"/>
  <c r="AN8" i="44"/>
  <c r="AM8" i="44"/>
  <c r="AL8" i="44"/>
  <c r="AQ7" i="44"/>
  <c r="AP7" i="44"/>
  <c r="AN7" i="44"/>
  <c r="AM7" i="44"/>
  <c r="AL7" i="44"/>
  <c r="AQ6" i="44"/>
  <c r="AP6" i="44"/>
  <c r="AN6" i="44"/>
  <c r="AM6" i="44"/>
  <c r="AL6" i="44"/>
  <c r="AQ5" i="44"/>
  <c r="AP5" i="44"/>
  <c r="AN5" i="44"/>
  <c r="AM5" i="44"/>
  <c r="AL5" i="44"/>
  <c r="AP4" i="44"/>
  <c r="AR4" i="44" s="1"/>
  <c r="AN4" i="44"/>
  <c r="AM4" i="44"/>
  <c r="AL4" i="44"/>
  <c r="AS28" i="44" l="1"/>
  <c r="AO23" i="44"/>
  <c r="AM45" i="44"/>
  <c r="AM49" i="44" s="1"/>
  <c r="AN45" i="44"/>
  <c r="AN49" i="44" s="1"/>
  <c r="AL45" i="44"/>
  <c r="AL49" i="44" s="1"/>
  <c r="AP45" i="44"/>
  <c r="AR45" i="44" s="1"/>
  <c r="AR7" i="44"/>
  <c r="AR12" i="44"/>
  <c r="AO38" i="44"/>
  <c r="AR19" i="44"/>
  <c r="AR20" i="44"/>
  <c r="AR11" i="44"/>
  <c r="AR18" i="44"/>
  <c r="AO31" i="44"/>
  <c r="AO29" i="44"/>
  <c r="AS9" i="44"/>
  <c r="AO13" i="44"/>
  <c r="AR23" i="44"/>
  <c r="AR27" i="44"/>
  <c r="AR30" i="44"/>
  <c r="AR34" i="44"/>
  <c r="AS34" i="44"/>
  <c r="AR26" i="44"/>
  <c r="AR6" i="44"/>
  <c r="AR14" i="44"/>
  <c r="AR10" i="44"/>
  <c r="AO21" i="44"/>
  <c r="AR39" i="44"/>
  <c r="AR43" i="44"/>
  <c r="AR16" i="44"/>
  <c r="AR36" i="44"/>
  <c r="AO33" i="44"/>
  <c r="AR24" i="44"/>
  <c r="AO39" i="44"/>
  <c r="AS43" i="44"/>
  <c r="AR22" i="44"/>
  <c r="AR17" i="44"/>
  <c r="AO8" i="44"/>
  <c r="AO16" i="44"/>
  <c r="AS24" i="44"/>
  <c r="AS41" i="44"/>
  <c r="AR5" i="44"/>
  <c r="AR33" i="44"/>
  <c r="AR37" i="44"/>
  <c r="AR42" i="44"/>
  <c r="AS12" i="44"/>
  <c r="AS44" i="44"/>
  <c r="AR32" i="44"/>
  <c r="AR40" i="44"/>
  <c r="AR44" i="44"/>
  <c r="AR9" i="44"/>
  <c r="AR13" i="44"/>
  <c r="AS21" i="44"/>
  <c r="AS29" i="44"/>
  <c r="AS19" i="44"/>
  <c r="AO6" i="44"/>
  <c r="AS14" i="44"/>
  <c r="AO26" i="44"/>
  <c r="AS30" i="44"/>
  <c r="AS27" i="44"/>
  <c r="AO17" i="44"/>
  <c r="AS10" i="44"/>
  <c r="AO34" i="44"/>
  <c r="AO44" i="44"/>
  <c r="AR29" i="44"/>
  <c r="AO24" i="44"/>
  <c r="AS7" i="44"/>
  <c r="AO19" i="44"/>
  <c r="AO41" i="44"/>
  <c r="AR31" i="44"/>
  <c r="AR41" i="44"/>
  <c r="AS36" i="44"/>
  <c r="AO9" i="44"/>
  <c r="AS39" i="44"/>
  <c r="AO20" i="44"/>
  <c r="AO14" i="44"/>
  <c r="AO11" i="44"/>
  <c r="AO18" i="44"/>
  <c r="AR21" i="44"/>
  <c r="AR38" i="44"/>
  <c r="AS16" i="44"/>
  <c r="AR28" i="44"/>
  <c r="AS31" i="44"/>
  <c r="AS37" i="44"/>
  <c r="AS35" i="44"/>
  <c r="AO5" i="44"/>
  <c r="AS6" i="44"/>
  <c r="AR8" i="44"/>
  <c r="AS15" i="44"/>
  <c r="AS25" i="44"/>
  <c r="AS32" i="44"/>
  <c r="AR35" i="44"/>
  <c r="AS42" i="44"/>
  <c r="AR15" i="44"/>
  <c r="AS22" i="44"/>
  <c r="AR25" i="44"/>
  <c r="AS4" i="44"/>
  <c r="AO4" i="44"/>
  <c r="AS40" i="44"/>
  <c r="AO36" i="44"/>
  <c r="AS26" i="44"/>
  <c r="AM46" i="44"/>
  <c r="AM47" i="44"/>
  <c r="AN47" i="44"/>
  <c r="AS11" i="44"/>
  <c r="AQ48" i="44"/>
  <c r="AM48" i="44"/>
  <c r="G50" i="44"/>
  <c r="AN46" i="44"/>
  <c r="AP47" i="44"/>
  <c r="AQ47" i="44"/>
  <c r="AO12" i="44"/>
  <c r="AP46" i="44"/>
  <c r="AS20" i="44"/>
  <c r="AO28" i="44"/>
  <c r="AO43" i="44"/>
  <c r="AO10" i="44"/>
  <c r="AS17" i="44"/>
  <c r="AO25" i="44"/>
  <c r="AO30" i="44"/>
  <c r="AO40" i="44"/>
  <c r="AQ49" i="44"/>
  <c r="AO7" i="44"/>
  <c r="AO32" i="44"/>
  <c r="AQ46" i="44"/>
  <c r="AS8" i="44"/>
  <c r="AS13" i="44"/>
  <c r="AS18" i="44"/>
  <c r="AS23" i="44"/>
  <c r="AS33" i="44"/>
  <c r="AS38" i="44"/>
  <c r="AO22" i="44"/>
  <c r="AO42" i="44"/>
  <c r="AS5" i="44"/>
  <c r="AL46" i="44"/>
  <c r="AP48" i="44"/>
  <c r="AO27" i="44"/>
  <c r="AO37" i="44"/>
  <c r="AO15" i="44"/>
  <c r="AO35" i="44"/>
  <c r="AL48" i="44"/>
  <c r="AN48" i="44"/>
  <c r="AP49" i="44"/>
  <c r="AL47" i="44"/>
  <c r="AK8" i="43"/>
  <c r="AL8" i="43"/>
  <c r="AM8" i="43"/>
  <c r="AO8" i="43"/>
  <c r="AP8" i="43"/>
  <c r="AK11" i="43"/>
  <c r="AL11" i="43"/>
  <c r="AM11" i="43"/>
  <c r="AO11" i="43"/>
  <c r="AP11" i="43"/>
  <c r="AO45" i="44" l="1"/>
  <c r="AS45" i="44"/>
  <c r="AQ11" i="43"/>
  <c r="AO47" i="44"/>
  <c r="AR49" i="44"/>
  <c r="AO48" i="44"/>
  <c r="AM50" i="44"/>
  <c r="AS48" i="44"/>
  <c r="AP50" i="44"/>
  <c r="AN50" i="44"/>
  <c r="AQ50" i="44"/>
  <c r="AR48" i="44"/>
  <c r="AR46" i="44"/>
  <c r="AS46" i="44"/>
  <c r="AR47" i="44"/>
  <c r="AL50" i="44"/>
  <c r="AO46" i="44"/>
  <c r="AS47" i="44"/>
  <c r="AN11" i="43"/>
  <c r="AR11" i="43"/>
  <c r="AN8" i="43"/>
  <c r="AQ8" i="43"/>
  <c r="AR8" i="43"/>
  <c r="AK5" i="43"/>
  <c r="AL5" i="43"/>
  <c r="AM5" i="43"/>
  <c r="AO5" i="43"/>
  <c r="AP5" i="43"/>
  <c r="AK6" i="43"/>
  <c r="AL6" i="43"/>
  <c r="AM6" i="43"/>
  <c r="AO6" i="43"/>
  <c r="AP6" i="43"/>
  <c r="AK7" i="43"/>
  <c r="AL7" i="43"/>
  <c r="AM7" i="43"/>
  <c r="AO7" i="43"/>
  <c r="AP7" i="43"/>
  <c r="AK9" i="43"/>
  <c r="AL9" i="43"/>
  <c r="AM9" i="43"/>
  <c r="AO9" i="43"/>
  <c r="AP9" i="43"/>
  <c r="AK10" i="43"/>
  <c r="AL10" i="43"/>
  <c r="AM10" i="43"/>
  <c r="AO10" i="43"/>
  <c r="AP10" i="43"/>
  <c r="AK12" i="43"/>
  <c r="AL12" i="43"/>
  <c r="AM12" i="43"/>
  <c r="AO12" i="43"/>
  <c r="AP12" i="43"/>
  <c r="AK13" i="43"/>
  <c r="AL13" i="43"/>
  <c r="AM13" i="43"/>
  <c r="AO13" i="43"/>
  <c r="AP13" i="43"/>
  <c r="AK14" i="43"/>
  <c r="AL14" i="43"/>
  <c r="AM14" i="43"/>
  <c r="AO14" i="43"/>
  <c r="AP14" i="43"/>
  <c r="AK15" i="43"/>
  <c r="AL15" i="43"/>
  <c r="AM15" i="43"/>
  <c r="AO15" i="43"/>
  <c r="AP15" i="43"/>
  <c r="AK16" i="43"/>
  <c r="AL16" i="43"/>
  <c r="AM16" i="43"/>
  <c r="AO16" i="43"/>
  <c r="AP16" i="43"/>
  <c r="AK17" i="43"/>
  <c r="AL17" i="43"/>
  <c r="AM17" i="43"/>
  <c r="AO17" i="43"/>
  <c r="AP17" i="43"/>
  <c r="AK18" i="43"/>
  <c r="AL18" i="43"/>
  <c r="AM18" i="43"/>
  <c r="AO18" i="43"/>
  <c r="AP18" i="43"/>
  <c r="AK19" i="43"/>
  <c r="AL19" i="43"/>
  <c r="AM19" i="43"/>
  <c r="AO19" i="43"/>
  <c r="AP19" i="43"/>
  <c r="AK20" i="43"/>
  <c r="AL20" i="43"/>
  <c r="AM20" i="43"/>
  <c r="AO20" i="43"/>
  <c r="AP20" i="43"/>
  <c r="AK21" i="43"/>
  <c r="AL21" i="43"/>
  <c r="AM21" i="43"/>
  <c r="AO21" i="43"/>
  <c r="AP21" i="43"/>
  <c r="AK22" i="43"/>
  <c r="AL22" i="43"/>
  <c r="AM22" i="43"/>
  <c r="AO22" i="43"/>
  <c r="AP22" i="43"/>
  <c r="AK23" i="43"/>
  <c r="AL23" i="43"/>
  <c r="AM23" i="43"/>
  <c r="AO23" i="43"/>
  <c r="AP23" i="43"/>
  <c r="AK24" i="43"/>
  <c r="AL24" i="43"/>
  <c r="AM24" i="43"/>
  <c r="AO24" i="43"/>
  <c r="AP24" i="43"/>
  <c r="AK25" i="43"/>
  <c r="AL25" i="43"/>
  <c r="AM25" i="43"/>
  <c r="AO25" i="43"/>
  <c r="AP25" i="43"/>
  <c r="AK26" i="43"/>
  <c r="AL26" i="43"/>
  <c r="AM26" i="43"/>
  <c r="AO26" i="43"/>
  <c r="AP26" i="43"/>
  <c r="AK27" i="43"/>
  <c r="AL27" i="43"/>
  <c r="AM27" i="43"/>
  <c r="AO27" i="43"/>
  <c r="AP27" i="43"/>
  <c r="AK28" i="43"/>
  <c r="AL28" i="43"/>
  <c r="AM28" i="43"/>
  <c r="AO28" i="43"/>
  <c r="AP28" i="43"/>
  <c r="AK29" i="43"/>
  <c r="AL29" i="43"/>
  <c r="AM29" i="43"/>
  <c r="AO29" i="43"/>
  <c r="AP29" i="43"/>
  <c r="AK30" i="43"/>
  <c r="AL30" i="43"/>
  <c r="AM30" i="43"/>
  <c r="AO30" i="43"/>
  <c r="AP30" i="43"/>
  <c r="AK31" i="43"/>
  <c r="AL31" i="43"/>
  <c r="AM31" i="43"/>
  <c r="AO31" i="43"/>
  <c r="AP31" i="43"/>
  <c r="AK32" i="43"/>
  <c r="AL32" i="43"/>
  <c r="AM32" i="43"/>
  <c r="AO32" i="43"/>
  <c r="AP32" i="43"/>
  <c r="AK33" i="43"/>
  <c r="AL33" i="43"/>
  <c r="AM33" i="43"/>
  <c r="AO33" i="43"/>
  <c r="AP33" i="43"/>
  <c r="AK34" i="43"/>
  <c r="AL34" i="43"/>
  <c r="AM34" i="43"/>
  <c r="AO34" i="43"/>
  <c r="AP34" i="43"/>
  <c r="AK35" i="43"/>
  <c r="AL35" i="43"/>
  <c r="AM35" i="43"/>
  <c r="AO35" i="43"/>
  <c r="AP35" i="43"/>
  <c r="AK36" i="43"/>
  <c r="AL36" i="43"/>
  <c r="AM36" i="43"/>
  <c r="AO36" i="43"/>
  <c r="AP36" i="43"/>
  <c r="AK37" i="43"/>
  <c r="AL37" i="43"/>
  <c r="AM37" i="43"/>
  <c r="AO37" i="43"/>
  <c r="AP37" i="43"/>
  <c r="AK38" i="43"/>
  <c r="AL38" i="43"/>
  <c r="AM38" i="43"/>
  <c r="AO38" i="43"/>
  <c r="AP38" i="43"/>
  <c r="AK39" i="43"/>
  <c r="AL39" i="43"/>
  <c r="AM39" i="43"/>
  <c r="AO39" i="43"/>
  <c r="AP39" i="43"/>
  <c r="AK40" i="43"/>
  <c r="AL40" i="43"/>
  <c r="AM40" i="43"/>
  <c r="AO40" i="43"/>
  <c r="AP40" i="43"/>
  <c r="AK41" i="43"/>
  <c r="AL41" i="43"/>
  <c r="AM41" i="43"/>
  <c r="AO41" i="43"/>
  <c r="AP41" i="43"/>
  <c r="AK42" i="43"/>
  <c r="AL42" i="43"/>
  <c r="AM42" i="43"/>
  <c r="AO42" i="43"/>
  <c r="AP42" i="43"/>
  <c r="AK43" i="43"/>
  <c r="AL43" i="43"/>
  <c r="AM43" i="43"/>
  <c r="AO43" i="43"/>
  <c r="AP43" i="43"/>
  <c r="AK44" i="43"/>
  <c r="AL44" i="43"/>
  <c r="AM44" i="43"/>
  <c r="AO44" i="43"/>
  <c r="AP44" i="43"/>
  <c r="AK45" i="43"/>
  <c r="AL45" i="43"/>
  <c r="AM45" i="43"/>
  <c r="AO45" i="43"/>
  <c r="AP45" i="43"/>
  <c r="AP4" i="43"/>
  <c r="AO4" i="43"/>
  <c r="AM4" i="43"/>
  <c r="AL4" i="43"/>
  <c r="AK4" i="43"/>
  <c r="AO49" i="44" l="1"/>
  <c r="AS49" i="44"/>
  <c r="AO50" i="44"/>
  <c r="AS50" i="44"/>
  <c r="AR50" i="44"/>
  <c r="AQ35" i="43"/>
  <c r="AN34" i="43"/>
  <c r="AQ45" i="43"/>
  <c r="AN28" i="43"/>
  <c r="AQ13" i="43"/>
  <c r="AN22" i="43"/>
  <c r="AQ5" i="43"/>
  <c r="AN7" i="43"/>
  <c r="AN40" i="43"/>
  <c r="AQ27" i="43"/>
  <c r="AQ4" i="43"/>
  <c r="AN14" i="43"/>
  <c r="AN39" i="43"/>
  <c r="AN24" i="43"/>
  <c r="AQ9" i="43"/>
  <c r="AQ42" i="43"/>
  <c r="AQ39" i="43"/>
  <c r="AQ37" i="43"/>
  <c r="AN18" i="43"/>
  <c r="AN23" i="43"/>
  <c r="AN17" i="43"/>
  <c r="AQ16" i="43"/>
  <c r="AQ10" i="43"/>
  <c r="AN6" i="43"/>
  <c r="AQ44" i="43"/>
  <c r="AN35" i="43"/>
  <c r="AR5" i="43"/>
  <c r="AN42" i="43"/>
  <c r="AR39" i="43"/>
  <c r="AN37" i="43"/>
  <c r="AQ17" i="43"/>
  <c r="AQ15" i="43"/>
  <c r="AQ12" i="43"/>
  <c r="AQ6" i="43"/>
  <c r="AQ25" i="43"/>
  <c r="AN9" i="43"/>
  <c r="AN45" i="43"/>
  <c r="AN4" i="43"/>
  <c r="AN44" i="43"/>
  <c r="AN33" i="43"/>
  <c r="AQ30" i="43"/>
  <c r="AN25" i="43"/>
  <c r="AQ14" i="43"/>
  <c r="AN10" i="43"/>
  <c r="AR4" i="43"/>
  <c r="AQ26" i="43"/>
  <c r="AQ40" i="43"/>
  <c r="AR40" i="43"/>
  <c r="AQ28" i="43"/>
  <c r="AQ24" i="43"/>
  <c r="AR38" i="43"/>
  <c r="AN43" i="43"/>
  <c r="AQ38" i="43"/>
  <c r="AQ33" i="43"/>
  <c r="AN32" i="43"/>
  <c r="AR19" i="43"/>
  <c r="AR17" i="43"/>
  <c r="AN16" i="43"/>
  <c r="AR14" i="43"/>
  <c r="AR13" i="43"/>
  <c r="AR6" i="43"/>
  <c r="AR45" i="43"/>
  <c r="AR44" i="43"/>
  <c r="AN38" i="43"/>
  <c r="AR37" i="43"/>
  <c r="AR28" i="43"/>
  <c r="AN27" i="43"/>
  <c r="AR25" i="43"/>
  <c r="AR24" i="43"/>
  <c r="AN15" i="43"/>
  <c r="AN12" i="43"/>
  <c r="AN5" i="43"/>
  <c r="AR33" i="43"/>
  <c r="AR42" i="43"/>
  <c r="AR35" i="43"/>
  <c r="AQ34" i="43"/>
  <c r="AR26" i="43"/>
  <c r="AQ18" i="43"/>
  <c r="AR18" i="43"/>
  <c r="AR15" i="43"/>
  <c r="AN13" i="43"/>
  <c r="AR12" i="43"/>
  <c r="AR10" i="43"/>
  <c r="AR9" i="43"/>
  <c r="AQ7" i="43"/>
  <c r="AR7" i="43"/>
  <c r="AQ43" i="43"/>
  <c r="AR34" i="43"/>
  <c r="AR29" i="43"/>
  <c r="AN29" i="43"/>
  <c r="AR30" i="43"/>
  <c r="AN30" i="43"/>
  <c r="AQ29" i="43"/>
  <c r="AR27" i="43"/>
  <c r="AR16" i="43"/>
  <c r="AQ19" i="43"/>
  <c r="AN19" i="43"/>
  <c r="AQ20" i="43"/>
  <c r="AN20" i="43"/>
  <c r="AQ22" i="43"/>
  <c r="AQ21" i="43"/>
  <c r="AR22" i="43"/>
  <c r="AN21" i="43"/>
  <c r="AR20" i="43"/>
  <c r="AR21" i="43"/>
  <c r="AQ23" i="43"/>
  <c r="AR23" i="43"/>
  <c r="AN26" i="43"/>
  <c r="AQ32" i="43"/>
  <c r="AQ31" i="43"/>
  <c r="AR31" i="43"/>
  <c r="AN31" i="43"/>
  <c r="AQ36" i="43"/>
  <c r="AR36" i="43"/>
  <c r="AN41" i="43"/>
  <c r="AQ41" i="43"/>
  <c r="AR41" i="43"/>
  <c r="AN36" i="43"/>
  <c r="AR32" i="43"/>
  <c r="AR43" i="43"/>
  <c r="H46" i="43" l="1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G49" i="43"/>
  <c r="G48" i="43"/>
  <c r="G47" i="43"/>
  <c r="G46" i="43"/>
  <c r="AP49" i="43" l="1"/>
  <c r="AK49" i="43"/>
  <c r="AL49" i="43"/>
  <c r="AM49" i="43"/>
  <c r="AO49" i="43"/>
  <c r="AK47" i="43"/>
  <c r="AL47" i="43"/>
  <c r="AM47" i="43"/>
  <c r="AO47" i="43"/>
  <c r="AP47" i="43"/>
  <c r="AL48" i="43"/>
  <c r="AM48" i="43"/>
  <c r="AK48" i="43"/>
  <c r="AO48" i="43"/>
  <c r="AP48" i="43"/>
  <c r="AK46" i="43"/>
  <c r="AL46" i="43"/>
  <c r="AM46" i="43"/>
  <c r="AO46" i="43"/>
  <c r="AP46" i="43"/>
  <c r="AF50" i="43"/>
  <c r="AI50" i="43"/>
  <c r="AG50" i="43"/>
  <c r="AH50" i="43"/>
  <c r="AB50" i="43"/>
  <c r="AA50" i="43"/>
  <c r="R50" i="43"/>
  <c r="AJ50" i="43"/>
  <c r="AE50" i="43"/>
  <c r="X50" i="43"/>
  <c r="Q50" i="43"/>
  <c r="L50" i="43"/>
  <c r="J50" i="43"/>
  <c r="G50" i="43"/>
  <c r="AD50" i="43"/>
  <c r="AC50" i="43"/>
  <c r="Z50" i="43"/>
  <c r="Y50" i="43"/>
  <c r="V50" i="43"/>
  <c r="U50" i="43"/>
  <c r="W50" i="43"/>
  <c r="T50" i="43"/>
  <c r="S50" i="43"/>
  <c r="P50" i="43"/>
  <c r="O50" i="43"/>
  <c r="N50" i="43"/>
  <c r="M50" i="43"/>
  <c r="K50" i="43"/>
  <c r="I50" i="43"/>
  <c r="H50" i="43"/>
  <c r="AQ49" i="43" l="1"/>
  <c r="AQ46" i="43"/>
  <c r="AN46" i="43"/>
  <c r="AR46" i="43"/>
  <c r="AR49" i="43"/>
  <c r="AN49" i="43"/>
  <c r="AQ48" i="43"/>
  <c r="AK50" i="43"/>
  <c r="AL50" i="43"/>
  <c r="AM50" i="43"/>
  <c r="AO50" i="43"/>
  <c r="AP50" i="43"/>
  <c r="AR48" i="43"/>
  <c r="AN48" i="43"/>
  <c r="AQ47" i="43"/>
  <c r="AN47" i="43"/>
  <c r="AR47" i="43"/>
  <c r="AL10" i="39"/>
  <c r="AM10" i="39"/>
  <c r="AN10" i="39"/>
  <c r="AL9" i="39"/>
  <c r="AM9" i="39"/>
  <c r="AN9" i="39"/>
  <c r="AL8" i="39"/>
  <c r="AM8" i="39"/>
  <c r="AN8" i="39"/>
  <c r="AQ50" i="43" l="1"/>
  <c r="AN50" i="43"/>
  <c r="AR50" i="43"/>
  <c r="AN4" i="39"/>
  <c r="AN5" i="39"/>
  <c r="AN6" i="39"/>
  <c r="AN7" i="39"/>
  <c r="AM4" i="39"/>
  <c r="AM5" i="39"/>
  <c r="AM6" i="39"/>
  <c r="AM7" i="39"/>
  <c r="AL4" i="39"/>
  <c r="AL5" i="39"/>
  <c r="AL6" i="39"/>
  <c r="AL7" i="39"/>
  <c r="AL18" i="39" l="1"/>
  <c r="AL19" i="39" l="1"/>
  <c r="AM19" i="39"/>
  <c r="AN19" i="39"/>
  <c r="AL20" i="39"/>
  <c r="AM20" i="39"/>
  <c r="AN20" i="39"/>
  <c r="AL21" i="39"/>
  <c r="AM21" i="39"/>
  <c r="AN21" i="39"/>
  <c r="AL22" i="39"/>
  <c r="AM22" i="39"/>
  <c r="AN22" i="39"/>
  <c r="AL23" i="39"/>
  <c r="AM23" i="39"/>
  <c r="AN23" i="39"/>
  <c r="AL24" i="39"/>
  <c r="AM24" i="39"/>
  <c r="AN24" i="39"/>
  <c r="AL25" i="39"/>
  <c r="AM25" i="39"/>
  <c r="AN25" i="39"/>
  <c r="AL26" i="39"/>
  <c r="AM26" i="39"/>
  <c r="AN26" i="39"/>
  <c r="AL27" i="39"/>
  <c r="AM27" i="39"/>
  <c r="AN27" i="39"/>
  <c r="AL28" i="39"/>
  <c r="AM28" i="39"/>
  <c r="AN28" i="39"/>
  <c r="AL29" i="39"/>
  <c r="AM29" i="39"/>
  <c r="AN29" i="39"/>
  <c r="AL30" i="39"/>
  <c r="AM30" i="39"/>
  <c r="AN30" i="39"/>
  <c r="AL31" i="39"/>
  <c r="AM31" i="39"/>
  <c r="AN31" i="39"/>
  <c r="AL32" i="39"/>
  <c r="AM32" i="39"/>
  <c r="AN32" i="39"/>
  <c r="AL33" i="39"/>
  <c r="AM33" i="39"/>
  <c r="AN33" i="39"/>
  <c r="AL34" i="39"/>
  <c r="AM34" i="39"/>
  <c r="AN34" i="39"/>
  <c r="AL35" i="39"/>
  <c r="AM35" i="39"/>
  <c r="AN35" i="39"/>
  <c r="AL36" i="39"/>
  <c r="AM36" i="39"/>
  <c r="AN36" i="39"/>
  <c r="AL37" i="39"/>
  <c r="AM37" i="39"/>
  <c r="AN37" i="39"/>
  <c r="AL38" i="39"/>
  <c r="AM38" i="39"/>
  <c r="AN38" i="39"/>
  <c r="AL39" i="39"/>
  <c r="AM39" i="39"/>
  <c r="AN39" i="39"/>
  <c r="AL40" i="39"/>
  <c r="AM40" i="39"/>
  <c r="AN40" i="39"/>
  <c r="AL41" i="39"/>
  <c r="AM41" i="39"/>
  <c r="AN41" i="39"/>
  <c r="AM42" i="39"/>
  <c r="AN42" i="39"/>
  <c r="AL43" i="39"/>
  <c r="AM43" i="39"/>
  <c r="AN43" i="39"/>
  <c r="AL44" i="39"/>
  <c r="AM44" i="39"/>
  <c r="AN44" i="39"/>
  <c r="AN18" i="39"/>
  <c r="AM18" i="39"/>
  <c r="AI5" i="38"/>
  <c r="AJ5" i="38"/>
  <c r="AL5" i="38"/>
  <c r="AM5" i="38"/>
  <c r="AI6" i="38"/>
  <c r="AJ6" i="38"/>
  <c r="AL6" i="38"/>
  <c r="AM6" i="38"/>
  <c r="AI7" i="38"/>
  <c r="AJ7" i="38"/>
  <c r="AL7" i="38"/>
  <c r="AM7" i="38"/>
  <c r="AI8" i="38"/>
  <c r="AJ8" i="38"/>
  <c r="AL8" i="38"/>
  <c r="AM8" i="38"/>
  <c r="AI9" i="38"/>
  <c r="AJ9" i="38"/>
  <c r="AL9" i="38"/>
  <c r="AM9" i="38"/>
  <c r="AI10" i="38"/>
  <c r="AJ10" i="38"/>
  <c r="AL10" i="38"/>
  <c r="AM10" i="38"/>
  <c r="AI11" i="38"/>
  <c r="AJ11" i="38"/>
  <c r="AL11" i="38"/>
  <c r="AM11" i="38"/>
  <c r="AI12" i="38"/>
  <c r="AJ12" i="38"/>
  <c r="AL12" i="38"/>
  <c r="AM12" i="38"/>
  <c r="AI13" i="38"/>
  <c r="AJ13" i="38"/>
  <c r="AL13" i="38"/>
  <c r="AM13" i="38"/>
  <c r="AI14" i="38"/>
  <c r="AJ14" i="38"/>
  <c r="AL14" i="38"/>
  <c r="AM14" i="38"/>
  <c r="AI15" i="38"/>
  <c r="AJ15" i="38"/>
  <c r="AL15" i="38"/>
  <c r="AM15" i="38"/>
  <c r="AI16" i="38"/>
  <c r="AJ16" i="38"/>
  <c r="AL16" i="38"/>
  <c r="AM16" i="38"/>
  <c r="AI17" i="38"/>
  <c r="AJ17" i="38"/>
  <c r="AL17" i="38"/>
  <c r="AM17" i="38"/>
  <c r="AI18" i="38"/>
  <c r="AJ18" i="38"/>
  <c r="AL18" i="38"/>
  <c r="AM18" i="38"/>
  <c r="AI19" i="38"/>
  <c r="AJ19" i="38"/>
  <c r="AL19" i="38"/>
  <c r="AM19" i="38"/>
  <c r="AI20" i="38"/>
  <c r="AJ20" i="38"/>
  <c r="AL20" i="38"/>
  <c r="AM20" i="38"/>
  <c r="AI21" i="38"/>
  <c r="AJ21" i="38"/>
  <c r="AL21" i="38"/>
  <c r="AM21" i="38"/>
  <c r="AI22" i="38"/>
  <c r="AJ22" i="38"/>
  <c r="AL22" i="38"/>
  <c r="AM22" i="38"/>
  <c r="AI23" i="38"/>
  <c r="AJ23" i="38"/>
  <c r="AL23" i="38"/>
  <c r="AM23" i="38"/>
  <c r="AI24" i="38"/>
  <c r="AJ24" i="38"/>
  <c r="AL24" i="38"/>
  <c r="AM24" i="38"/>
  <c r="AI25" i="38"/>
  <c r="AJ25" i="38"/>
  <c r="AL25" i="38"/>
  <c r="AM25" i="38"/>
  <c r="AI26" i="38"/>
  <c r="AJ26" i="38"/>
  <c r="AL26" i="38"/>
  <c r="AM26" i="38"/>
  <c r="AI27" i="38"/>
  <c r="AJ27" i="38"/>
  <c r="AL27" i="38"/>
  <c r="AM27" i="38"/>
  <c r="AI28" i="38"/>
  <c r="AJ28" i="38"/>
  <c r="AL28" i="38"/>
  <c r="AM28" i="38"/>
  <c r="AI29" i="38"/>
  <c r="AJ29" i="38"/>
  <c r="AL29" i="38"/>
  <c r="AM29" i="38"/>
  <c r="AI30" i="38"/>
  <c r="AJ30" i="38"/>
  <c r="AL30" i="38"/>
  <c r="AM30" i="38"/>
  <c r="AM4" i="38"/>
  <c r="AL4" i="38"/>
  <c r="AJ4" i="38"/>
  <c r="AH4" i="38"/>
  <c r="AI4" i="38"/>
  <c r="AH5" i="38"/>
  <c r="AH6" i="38"/>
  <c r="AH7" i="38"/>
  <c r="AH8" i="38"/>
  <c r="AH9" i="38"/>
  <c r="AH10" i="38"/>
  <c r="AH11" i="38"/>
  <c r="AH12" i="38"/>
  <c r="AH13" i="38"/>
  <c r="AH14" i="38"/>
  <c r="AH15" i="38"/>
  <c r="AH16" i="38"/>
  <c r="AH17" i="38"/>
  <c r="AH18" i="38"/>
  <c r="AH19" i="38"/>
  <c r="AH20" i="38"/>
  <c r="AH21" i="38"/>
  <c r="AH22" i="38"/>
  <c r="AH23" i="38"/>
  <c r="AH24" i="38"/>
  <c r="AH25" i="38"/>
  <c r="AH26" i="38"/>
  <c r="AH27" i="38"/>
  <c r="AH28" i="38"/>
  <c r="AH29" i="38"/>
  <c r="AH30" i="38"/>
  <c r="AK8" i="38" l="1"/>
  <c r="AN4" i="38"/>
  <c r="AK5" i="38"/>
  <c r="AN26" i="38"/>
  <c r="AN14" i="38"/>
  <c r="AN10" i="38"/>
  <c r="AN6" i="38"/>
  <c r="AN22" i="38"/>
  <c r="AN8" i="38"/>
  <c r="AO4" i="38"/>
  <c r="AK30" i="38"/>
  <c r="AK28" i="38"/>
  <c r="AO26" i="38"/>
  <c r="AO24" i="38"/>
  <c r="AK22" i="38"/>
  <c r="AK20" i="38"/>
  <c r="AO18" i="38"/>
  <c r="AO16" i="38"/>
  <c r="AO14" i="38"/>
  <c r="AK12" i="38"/>
  <c r="AK10" i="38"/>
  <c r="AO8" i="38"/>
  <c r="AO6" i="38"/>
  <c r="AN28" i="38"/>
  <c r="AN24" i="38"/>
  <c r="AN16" i="38"/>
  <c r="AN12" i="38"/>
  <c r="AN29" i="38"/>
  <c r="AN27" i="38"/>
  <c r="AN25" i="38"/>
  <c r="AN23" i="38"/>
  <c r="AN21" i="38"/>
  <c r="AN19" i="38"/>
  <c r="AN17" i="38"/>
  <c r="AN15" i="38"/>
  <c r="AN13" i="38"/>
  <c r="AN11" i="38"/>
  <c r="AN9" i="38"/>
  <c r="AN7" i="38"/>
  <c r="AN5" i="38"/>
  <c r="AN20" i="38"/>
  <c r="AN30" i="38"/>
  <c r="AN18" i="38"/>
  <c r="AK29" i="38"/>
  <c r="AK27" i="38"/>
  <c r="AO25" i="38"/>
  <c r="AO23" i="38"/>
  <c r="AK21" i="38"/>
  <c r="AK19" i="38"/>
  <c r="AO17" i="38"/>
  <c r="AK13" i="38"/>
  <c r="AK11" i="38"/>
  <c r="AO9" i="38"/>
  <c r="AO7" i="38"/>
  <c r="AO5" i="38"/>
  <c r="AK26" i="38"/>
  <c r="AK18" i="38"/>
  <c r="AK9" i="38"/>
  <c r="AO30" i="38"/>
  <c r="AO22" i="38"/>
  <c r="AO13" i="38"/>
  <c r="AK25" i="38"/>
  <c r="AK17" i="38"/>
  <c r="AO29" i="38"/>
  <c r="AO21" i="38"/>
  <c r="AO12" i="38"/>
  <c r="AK15" i="38"/>
  <c r="AK24" i="38"/>
  <c r="AK16" i="38"/>
  <c r="AK7" i="38"/>
  <c r="AO28" i="38"/>
  <c r="AO20" i="38"/>
  <c r="AO11" i="38"/>
  <c r="AK4" i="38"/>
  <c r="AK23" i="38"/>
  <c r="AK14" i="38"/>
  <c r="AK6" i="38"/>
  <c r="AO27" i="38"/>
  <c r="AO19" i="38"/>
  <c r="AO10" i="38"/>
  <c r="AO15" i="38"/>
  <c r="AI52" i="53"/>
  <c r="A1" i="44"/>
  <c r="A1" i="38"/>
  <c r="A1" i="50"/>
  <c r="A1" i="53"/>
  <c r="A1" i="17"/>
  <c r="A1" i="43"/>
  <c r="A1" i="54"/>
  <c r="A1" i="22"/>
  <c r="A1" i="20"/>
  <c r="A1" i="48"/>
  <c r="A1" i="26"/>
  <c r="A1" i="39"/>
  <c r="A1" i="49"/>
  <c r="A1" i="32"/>
  <c r="A1" i="52"/>
</calcChain>
</file>

<file path=xl/sharedStrings.xml><?xml version="1.0" encoding="utf-8"?>
<sst xmlns="http://schemas.openxmlformats.org/spreadsheetml/2006/main" count="32130" uniqueCount="559">
  <si>
    <t xml:space="preserve">HORARIO ASISTENCIAL DE MÉDICOS RESIDENTES ENERO - 2023 DEPARTAMENTO DE MEDICINA - HOSPITAL BELÉN DE TRUJILLO                                                                 </t>
  </si>
  <si>
    <t>N°</t>
  </si>
  <si>
    <t>APELLIDOS Y NOMBRES</t>
  </si>
  <si>
    <t>D</t>
  </si>
  <si>
    <t>L</t>
  </si>
  <si>
    <t>M</t>
  </si>
  <si>
    <t>J</t>
  </si>
  <si>
    <t>V</t>
  </si>
  <si>
    <t>S</t>
  </si>
  <si>
    <t>MR1 MIÑANO QUIROZ MARCO ANTONIO (GAST)</t>
  </si>
  <si>
    <t>GNE</t>
  </si>
  <si>
    <t>T</t>
  </si>
  <si>
    <t>MR1 BACA SÁNCHEZ JUAN (NEURO)</t>
  </si>
  <si>
    <t>GDE</t>
  </si>
  <si>
    <t>MR1 CARRANZA OSORIO MADELEINE (DERM)</t>
  </si>
  <si>
    <t>MR1 SIADEN CHUNGA DIANA CAROLINA (GAST)</t>
  </si>
  <si>
    <t>ROTACIÓN EXTERNA - HOSPITAL ALMANZOR AGUINAGA</t>
  </si>
  <si>
    <t>MR1 ARIAS ESPINOZA SHEYLA (NEUMO)</t>
  </si>
  <si>
    <t>MR1 ROSILLO HERRERA JUAN (REUM)</t>
  </si>
  <si>
    <t>MR1 ROJAS VERGARA LUZ (MI)</t>
  </si>
  <si>
    <t>ROTACIÓN EXTERNA - HOSPITAL ALTA COMPLEJIDAD</t>
  </si>
  <si>
    <t>MR1 PORTAL MARTÍNEZ EDUARDO (MI)</t>
  </si>
  <si>
    <t>MR1 CHUMAN BUSTAMANTE ALICIA (NEUMO)</t>
  </si>
  <si>
    <t>MR1 SILVA SILVA JUDITH (MFISC)</t>
  </si>
  <si>
    <t>LICENCIA POR MATERNIDAD</t>
  </si>
  <si>
    <t>MR2 GOICOCHEA SANCHEZ LUIS (MI)</t>
  </si>
  <si>
    <t>GDP</t>
  </si>
  <si>
    <t>GNP</t>
  </si>
  <si>
    <t>MR2 CHACON DEL CARPIO DOUGLAS (MI)</t>
  </si>
  <si>
    <t>MR2 VARGAS AMAYA JORGE (MI)</t>
  </si>
  <si>
    <t>MR2 EVANGELISTA ESCOBEDO LETICIA (MI)</t>
  </si>
  <si>
    <t>ROTACIÓN EXTERNA - HOSPITAL DEL IMSS MÉXICO</t>
  </si>
  <si>
    <t>MR2 NAVARRETE VELASQUEZ JEAN (GAST)</t>
  </si>
  <si>
    <t xml:space="preserve">VACACIONES </t>
  </si>
  <si>
    <t>MR2 CALDERON CABRERA DIANA (GAST)</t>
  </si>
  <si>
    <t>MR2 MEJIA MARIN TATIANA (GAST)</t>
  </si>
  <si>
    <t>ROTACIÓN EXTERNA - UNIDAD DE H{IGADO - HOSPITAL REBAGLIATI</t>
  </si>
  <si>
    <t>MR2 MIGUEL CUADROS SUSAN (NEURO)</t>
  </si>
  <si>
    <t>ROTACIÓN EXTERNA - CEREMA LIMA</t>
  </si>
  <si>
    <t>MR2 ESPINDOLA MILLA ROSNIRA (NEURO)</t>
  </si>
  <si>
    <t>MR2 IZQUIERDO CHU JOSE (INFEC)</t>
  </si>
  <si>
    <t>MR2 AYLAS ESPIRITU EDITH (NEUMO)</t>
  </si>
  <si>
    <t>MR2 REYES BARRETO ROGER (NEUMO)</t>
  </si>
  <si>
    <t>MR2 CHAMBILLA COILA ALEXANDER (REUM)</t>
  </si>
  <si>
    <t>MR2 ENCALADA BUSTINZA SANDRA (DERM)</t>
  </si>
  <si>
    <t>ROTACIÓN EXTERNA - HOSPITAL DEL NIÑO BREÑA</t>
  </si>
  <si>
    <t>MR2 RAMOS SOLIS MARINÉZ XIOMARA (MFISIC)</t>
  </si>
  <si>
    <t>MR3 ZANABRIA CAYA CAROLINA (MI)</t>
  </si>
  <si>
    <t>MR3 LOPEZ VIAÑA CARLOS (MI)</t>
  </si>
  <si>
    <t>MR3 GARCIA CLAVIJO MARCO (MI)</t>
  </si>
  <si>
    <t xml:space="preserve">MR3 APONTE RIOS SHARON (MI) </t>
  </si>
  <si>
    <t>MR3 ESLAVA REBAZA VANESSA (GAST)</t>
  </si>
  <si>
    <t>MR3 ESTELA VASQUEZ EMELIN (GAST)</t>
  </si>
  <si>
    <t>MR3 SÁCHUN MARTINEZ EDGAR (NEURO)</t>
  </si>
  <si>
    <t>VACACIONES</t>
  </si>
  <si>
    <t>MR3 MORALES VERGARA SERGIO (NEURO)</t>
  </si>
  <si>
    <t>MR3 LESCANO CABELLOS BESSY (INFEC)</t>
  </si>
  <si>
    <t>ROTACIÓN EXTERNA - HOSPITAL DOS DE MAYO</t>
  </si>
  <si>
    <t>MR3 CENTURION JARAMILLO WALTER (NEUMO)</t>
  </si>
  <si>
    <t>MR3 VILLANUEVA NUÑUVERO ZULMA (REUM)</t>
  </si>
  <si>
    <t>MR3 SIALER RODRIGUEZ MARLENY (DERM)</t>
  </si>
  <si>
    <t>ROTACIÓ EXTERNA HOSPITAL NACIONAL CAYETANO HEREDIA</t>
  </si>
  <si>
    <t>MR3 VASQUEZ NAMAY LUIS (MFISIC)</t>
  </si>
  <si>
    <t>M: MAÑANA</t>
  </si>
  <si>
    <t>GUARDIA NOCTURNA EMERGENCIA</t>
  </si>
  <si>
    <t>T: TARDE</t>
  </si>
  <si>
    <t>GUARDFIA NOCTURNA PISO</t>
  </si>
  <si>
    <t>L: LIBRE POR ONOMÁSTICO</t>
  </si>
  <si>
    <t>GUARDIA DIURNA EMERGENCIA</t>
  </si>
  <si>
    <t>D. DESCANSO</t>
  </si>
  <si>
    <t>GUARDIA DIRUNA PISO</t>
  </si>
  <si>
    <t>RE: ROTACIÓN EXTERNA</t>
  </si>
  <si>
    <t>M/T</t>
  </si>
  <si>
    <t>MAÑANA Y TARDE</t>
  </si>
  <si>
    <t>*Horario sujeto a cambios según necesidad de servicio.</t>
  </si>
  <si>
    <t xml:space="preserve">HORARIO ASISTENCIAL DE MÉDICOS RESIDENTES FEBRERO - 2023 DEPARTAMENTO DE MEDICINA - HOSPITAL BELÉN DE TRUJILLO                                                                 </t>
  </si>
  <si>
    <t>RE</t>
  </si>
  <si>
    <t xml:space="preserve">ROTACIÓN EXTERNO - HOSPITAL NACIONAL ALMANZOR  AGUINAGA - CHICLAYO </t>
  </si>
  <si>
    <t>EMERGENCIA HBT</t>
  </si>
  <si>
    <t>VACACIONES DEL PRIMER AÑO</t>
  </si>
  <si>
    <t>VACACIONES DE TERCER AÑO</t>
  </si>
  <si>
    <t>VACACIONES DE SEGUNDO AÑO</t>
  </si>
  <si>
    <t>ROTACIÓN EXTERNA - INSTITUTO NACIONAL DE CIENCIAS NEUROLÓGICAS - LIMA</t>
  </si>
  <si>
    <t>ROTACIÓN EXTERNA - LIMA</t>
  </si>
  <si>
    <t>ROTACION EXTERNA - HOSPITAL NACIONAL ALMANZOR AGUINAGA</t>
  </si>
  <si>
    <t>EMERGENCIA - HBT</t>
  </si>
  <si>
    <t>ROTACION EXTERNA - HOSPITAL ALMENARA</t>
  </si>
  <si>
    <t>ROTACION EXTERNA - HOSPITAL DOS DE MAYO</t>
  </si>
  <si>
    <t>ROTACION EXTERNA - HNCH</t>
  </si>
  <si>
    <t>ROTACION EXTERNA</t>
  </si>
  <si>
    <t>ROTACION EXTERNA LIMA</t>
  </si>
  <si>
    <t xml:space="preserve">HORARIO ASISTENCIAL DE MÉDICOS RESIDENTES ABRIL - 2023 DEPARTAMENTO DE MEDICINA - HOSPITAL BELÉN DE TRUJILLO                                                                 </t>
  </si>
  <si>
    <t>ROTACION EXTERNA - CLINICA INTERNACIONAL</t>
  </si>
  <si>
    <t>ROTACION EXTERNA - HOSPITAL  DOS DE MAYO</t>
  </si>
  <si>
    <t xml:space="preserve">GDE </t>
  </si>
  <si>
    <t>N</t>
  </si>
  <si>
    <t>ROT EXTRERNA TRUJILLO: HVLE - NUTRIION</t>
  </si>
  <si>
    <t>ROT EXTERNA TRUJILLO: IRO</t>
  </si>
  <si>
    <t>ROT EXTRERNA TRUJILLO : HVLP ALTA COMPLEJIDAD - CARDIOLOGIA</t>
  </si>
  <si>
    <t>ROT EXTRERNA TRUJILLO : HVLP ALTA COMPLEJIDAD - INFETOLOGIA</t>
  </si>
  <si>
    <t>ROT EXTRERNA TRUJILLO: HVLP ALTA COMPLEJIDAD - ELETROENEFALOGRAFIA</t>
  </si>
  <si>
    <t>ROTACIONES EXTERNAS EN TRUJILLO</t>
  </si>
  <si>
    <t>ROTACION EXTERNA - INEN</t>
  </si>
  <si>
    <t>ROTACION EXTERNA - INCN</t>
  </si>
  <si>
    <t>ROTACION EXTERNA - HNAAA</t>
  </si>
  <si>
    <t xml:space="preserve">HORARIO ASISTENCIAL DE MÉDICOS RESIDENTES MAYO - 2023 DEPARTAMENTO DE MEDICINA - HOSPITAL BELÉN DE TRUJILLO                                                                 </t>
  </si>
  <si>
    <t>ROTACION EXTERNA HOSPITAL REBAGLIATI</t>
  </si>
  <si>
    <t xml:space="preserve">MR2 EVANGELISTA ESCOBEDO LETICIA </t>
  </si>
  <si>
    <t>MR3 GARCIA CLAVIJO MARCO</t>
  </si>
  <si>
    <t>MR1 BACA SÁNCHEZ JUAN</t>
  </si>
  <si>
    <t>MR1 CARRANZA OSORIO MADELEINE</t>
  </si>
  <si>
    <t>R HVLP ALTA COMPLEJIDAD - INMUNOLOGIA</t>
  </si>
  <si>
    <t>HVLE - REUMATOLOGIA</t>
  </si>
  <si>
    <t>HVLP ALTA COMPLEJIDAD - CARDIOLOGIA</t>
  </si>
  <si>
    <t>HVLP ALTA COMPLEJIDAD - ELETROENEFALOGRAFIA</t>
  </si>
  <si>
    <t xml:space="preserve">HORARIO ASISTENCIAL DE MÉDICOS RESIDENTES JUNIO - 2023 DEPARTAMENTO DE MEDICINA - HOSPITAL BELÉN DE TRUJILLO                                                                 </t>
  </si>
  <si>
    <t>MR2 CHAMBILLA COILA ALEXANDER</t>
  </si>
  <si>
    <t>HVLE - ENDOCRINOLOGIA</t>
  </si>
  <si>
    <t xml:space="preserve">ROTACION EXTERNA - HOSPITAL DEL NIÑO </t>
  </si>
  <si>
    <t>MR3 SIALER RODRIGUEZ MARLENY</t>
  </si>
  <si>
    <t>CLINICA DSIK DERMATOLOGICA</t>
  </si>
  <si>
    <t>ROTACION EXTERNA - HNAL</t>
  </si>
  <si>
    <t xml:space="preserve">ROTACION EXTERNA - LIMA </t>
  </si>
  <si>
    <t>ROTACION EXTERNA - HNGAI</t>
  </si>
  <si>
    <t>VACACIONES DEL SEGUNDO AÑO</t>
  </si>
  <si>
    <t xml:space="preserve">HORARIO ASISTENCIAL DE MÉDICOS RESIDENTES JULIO - 2023 DEPARTAMENTO DE MEDICINA - HOSPITAL BELÉN DE TRUJILLO                                                                 </t>
  </si>
  <si>
    <t>MR2 MIÑANO QUIROZ MARCO ANTONIO (GAST)</t>
  </si>
  <si>
    <t>MR2 BACA SÁNCHEZ JUAN (NEURO)</t>
  </si>
  <si>
    <t>MR2 CARRANZA OSORIO MADELEINE (DERM)</t>
  </si>
  <si>
    <t>MR2 SIADEN CHUNGA DIANA CAROLINA (GAST)</t>
  </si>
  <si>
    <t>MR2 ARIAS ESPINOZA SHEYLA (NEUMO)</t>
  </si>
  <si>
    <t>MR2 ROSILLO HERRERA JUAN (REUM)</t>
  </si>
  <si>
    <t>MR2 ROJAS VERGARA LUZ (MI)</t>
  </si>
  <si>
    <t>MR2 PORTAL MARTÍNEZ EDUARDO (MI)</t>
  </si>
  <si>
    <t>MR2 CHUMAN BUSTAMANTE ALICIA (NEUMO)</t>
  </si>
  <si>
    <t>MR2 SILVA SILVA JUDITH (MFISC)</t>
  </si>
  <si>
    <t>MR3 GOICOCHEA SANCHEZ LUIS (MI)</t>
  </si>
  <si>
    <t>MR3 CHACON DEL CARPIO DOUGLAS (MI)</t>
  </si>
  <si>
    <t>MR3 VARGAS AMAYA JORGE (MI)</t>
  </si>
  <si>
    <t>MR3 EVANGELISTA ESCOBEDO LETICIA (MI)</t>
  </si>
  <si>
    <t>MR3 NAVARRETE VELASQUEZ JEAN (GAST)</t>
  </si>
  <si>
    <t>MR3 CALDERON CABRERA DIANA (GAST)</t>
  </si>
  <si>
    <t>MR3 MEJIA MARIN TATIANA (GAST)</t>
  </si>
  <si>
    <t>MR3 MIGUEL CUADROS SUSAN (NEURO)</t>
  </si>
  <si>
    <t>MR3 ESPINDOLA MILLA ROSNIRA (NEURO)</t>
  </si>
  <si>
    <t>MR3 IZQUIERDO CHU JOSE (INFEC)</t>
  </si>
  <si>
    <t>MR3 AYLAS ESPIRITU EDITH (NEUMO)</t>
  </si>
  <si>
    <t>MR3 REYES BARRETO ROGER (NEUMO)</t>
  </si>
  <si>
    <t>MR3 CHAMBILLA COILA ALEXANDER (REUM)</t>
  </si>
  <si>
    <t>MR3 ENCALADA BUSTINZA SANDRA (DERM)</t>
  </si>
  <si>
    <t>MR3 RAMOS SOLIS MARINÉZ XIOMARA (MFISIC)</t>
  </si>
  <si>
    <t>ROTACION EXTERNA INEN - LIMA</t>
  </si>
  <si>
    <t>ROTACION INTERNACIONAL - BRASIL</t>
  </si>
  <si>
    <t>ROTACION EXTERNA HOSPITAL  NACIONAL GUILLERMO ALMENARA IRIGOYEN</t>
  </si>
  <si>
    <t>ROTACION INTERNACIONAL - MEXICO</t>
  </si>
  <si>
    <t>ROTACION EXTERNA CEREMA - LIMA</t>
  </si>
  <si>
    <t>ROTACION EXTERNA HOSPITAL NACIONAL ARZOBISPO LOAYZA - LIMA</t>
  </si>
  <si>
    <t xml:space="preserve">GNP </t>
  </si>
  <si>
    <t>ROTACION EXTERNA TRUJILLO</t>
  </si>
  <si>
    <t>ESTELA VASQUEZ EMELIN</t>
  </si>
  <si>
    <t>IREN</t>
  </si>
  <si>
    <t xml:space="preserve">HORARIO ASISTENCIAL DE MÉDICOS RESIDENTES AGOSTO - 2023 DEPARTAMENTO DE MEDICINA - HOSPITAL BELÉN DE TRUJILLO                                                                 </t>
  </si>
  <si>
    <t xml:space="preserve">HORARIO ASISTENCIAL DE MÉDICOS RESIDENTES SETIEMBRE - 2023 DEPARTAMENTO DE MEDICINA - HOSPITAL BELÉN DE TRUJILLO                                                                 </t>
  </si>
  <si>
    <t>ROTACION EXTERNA HOSPITAL DEL NIÑO - LIMA</t>
  </si>
  <si>
    <t>NAVARRETE VELASQUEZ JEAN</t>
  </si>
  <si>
    <t>SIALER RODRIGUEZ MARLENY</t>
  </si>
  <si>
    <t>SILVA SILVA JUDITH</t>
  </si>
  <si>
    <t>TOMONORTE</t>
  </si>
  <si>
    <t>CENTRO DE DERM. AVANZADA</t>
  </si>
  <si>
    <t>ROTACION EXTERNA - HOSPITAL NACIONAL  HIPOLITO UNANUE - LIMA</t>
  </si>
  <si>
    <t>ROTACION INTERNACIONAL- HOSPITAL DE INFECCIOSAS FRANCISCO JAVIER MUÑIZ - BUENOS AIRES</t>
  </si>
  <si>
    <t>ROTACION  EXTERNA - HOSPITAL REGIONAL DE LAMBAYEQUE</t>
  </si>
  <si>
    <t xml:space="preserve">HORARIO ASISTENCIAL DE MÉDICOS RESIDENTES OCTUBRE - 2023 DEPARTAMENTO DE MEDICINA - HOSPITAL BELÉN DE TRUJILLO                                                                 </t>
  </si>
  <si>
    <t>MR1 CAMUS LOPEZ SOL MARIA(DERM)</t>
  </si>
  <si>
    <t>MR1 LLATAS BAUTISTA MIGUEL ANGEL(GAST)</t>
  </si>
  <si>
    <t>MR1 RIOS NUÑEZ CAROL PAMELA(GAST)</t>
  </si>
  <si>
    <t>MR1 FLORES MELGAREJO LUCIA AURORA(MI)</t>
  </si>
  <si>
    <t>MR1 OBLITAS REYNOSO ANNIE MARIANELLA (NEUMO)</t>
  </si>
  <si>
    <t>MR1 VERA AGREDA MILUSKA MASSIEL(NEUMO)</t>
  </si>
  <si>
    <t>MR1 SANCHEZ LUCERO JOSE CARLOS (NEURO)</t>
  </si>
  <si>
    <t>MR1 ESQUEN VASQUEZ MILAGROS DEL PILAR (REUM)</t>
  </si>
  <si>
    <t>MR1 SALAZAR FERNANDEZ BORIS DAVID (MI)</t>
  </si>
  <si>
    <t>MR1 OCLOCHO VALQUI DANTE EULOGIO (NEURO)</t>
  </si>
  <si>
    <t>MR1 CACHAY MORALES JAIME JEAN PIERRE (MFISC)</t>
  </si>
  <si>
    <t xml:space="preserve">LOPEZ VIAÑA CARLOS </t>
  </si>
  <si>
    <t>HVLE</t>
  </si>
  <si>
    <t xml:space="preserve">ROTACION INTERNACIONAL CUBA - INSTITUTO DE MEDICINA TROPICAL PEDRO KOURI </t>
  </si>
  <si>
    <t>NAVARRERE VELASQUEZ JEAN</t>
  </si>
  <si>
    <t>ROTACION EXTERNA - HOSPITAL REGIONAL DE LORETO</t>
  </si>
  <si>
    <t>MR1 CRUZ MIÑANO JHOMIRA BEATRIZ (MI)</t>
  </si>
  <si>
    <t>MR1 MONTENEGRO GALBAN RAUL YASMANI (MI)</t>
  </si>
  <si>
    <t>MR1 MOROTE NAVARRO MIRIAM ESTEFANIA (MI)</t>
  </si>
  <si>
    <t>MR1 ALZAMORA CURAY SANDY LORENA (GAST)</t>
  </si>
  <si>
    <t>ROTACION INTERNACIONAL MEXICO - INSTTITUTO DE NEUROLOGIA Y NEUROCITUGIA MANUEL VELASCO SUAREZ</t>
  </si>
  <si>
    <t xml:space="preserve">ROTACION EN EMERGENCIA </t>
  </si>
  <si>
    <t>MR1 AQUINO VIZA AILEEN DENISSE (INFEC)</t>
  </si>
  <si>
    <t>MR1 OLORTIGA SOLORZANO CLAUDIA (INFEC)</t>
  </si>
  <si>
    <t xml:space="preserve">VACACIONES DEL PRIMER AÑO </t>
  </si>
  <si>
    <t>VACACIONES DEL TERCER AÑO</t>
  </si>
  <si>
    <t>VACACIONES DE PRIMER AÑO</t>
  </si>
  <si>
    <t>ROTACION EXTERNA -  HOSPITAL NACIONAL ALMANZOR AGUINAGA ASENJO</t>
  </si>
  <si>
    <t>ROTACION EXTERNA -  HOSPITAL EDGARDO REBAGLIATI MARTINS</t>
  </si>
  <si>
    <t>BACA SANCHEZ JUAN</t>
  </si>
  <si>
    <t>HRDT</t>
  </si>
  <si>
    <t xml:space="preserve">RE </t>
  </si>
  <si>
    <t xml:space="preserve">ROTACION EXTERNA - HOSPITAL NACIONAL DOS DE MAYO </t>
  </si>
  <si>
    <t xml:space="preserve">HORARIO ASISTENCIAL DE MÉDICOS RESIDENTES NOVIEMBRE - 2023 DEPARTAMENTO DE MEDICINA - HOSPITAL BELÉN DE TRUJILLO                                                                 </t>
  </si>
  <si>
    <t>ROTACION EXTERNA IQUITOS</t>
  </si>
  <si>
    <t xml:space="preserve">ROTACION EXTERNA - HOSPITAL  ALMENARA </t>
  </si>
  <si>
    <t xml:space="preserve">HORARIO ASISTENCIAL DE MÉDICOS RESIDENTES DICIEMBRE - 2023 DEPARTAMENTO DE MEDICINA - HOSPITAL BELÉN DE TRUJILLO                                                                 </t>
  </si>
  <si>
    <t>EMERGENCIA</t>
  </si>
  <si>
    <t>CALDERON CABRERA DIANA</t>
  </si>
  <si>
    <t xml:space="preserve">VACACIONES DE SEGUNDO AÑO </t>
  </si>
  <si>
    <t xml:space="preserve">VACCIONES DE SEGUNDO AÑO </t>
  </si>
  <si>
    <t>VACACIONES DE PRIMER  AÑO</t>
  </si>
  <si>
    <t>VACACIONES DE  PRIMER AÑO</t>
  </si>
  <si>
    <t>MT</t>
  </si>
  <si>
    <t>ROTACION EXTERNA - HOSPITAL REGIONAL DE LAMBAYEQUE</t>
  </si>
  <si>
    <t>ROTACION EXTERNA - HOSPITAL NACIONAL EDGARDO REBAGLIATI</t>
  </si>
  <si>
    <t>ROTACION EXTERNA - DMI CHICLAYO</t>
  </si>
  <si>
    <t>SALAZAR FERNANDEZ BORIS</t>
  </si>
  <si>
    <t>ROTACION EXTERNA - HOSPITAL ALMANZOR AGUINAGA CHICLAYO</t>
  </si>
  <si>
    <t>ROTACION EXTERNA - HOSPITAL GUILLERMO ALMENARA IRIGOYEN</t>
  </si>
  <si>
    <t xml:space="preserve">HORARIO ASISTENCIAL DE MÉDICOS RESIDENTES ENERO - 2024 DEPARTAMENTO DE MEDICINA - HOSPITAL BELÉN DE TRUJILLO                                                                 </t>
  </si>
  <si>
    <t xml:space="preserve">VACACIONES DEL TERCER AÑO </t>
  </si>
  <si>
    <t xml:space="preserve">HOSPITAL ALTA COMPLEJIDAD VIRGEN DE LA PUERTA </t>
  </si>
  <si>
    <t xml:space="preserve">VACACIONES DEL SEGUNDO AÑO </t>
  </si>
  <si>
    <t xml:space="preserve">HORARIO ASISTENCIAL DE MÉDICOS RESIDENTES FEBRERO - 2024 DEPARTAMENTO DE MEDICINA - HOSPITAL BELÉN DE TRUJILLO                                                                 </t>
  </si>
  <si>
    <t>ROTACIÓN INTERNACIONAL - INSTITUT INCADE BARCELONA</t>
  </si>
  <si>
    <t>ROTACIÓN EXTERNA - HOSPITAL EDGARDO REBAGLIATI MARTINS</t>
  </si>
  <si>
    <t>ROTACIÓN EXTERNA - HOSPITAL REGIONAL DE LAMBAYEQUE</t>
  </si>
  <si>
    <t>ROTACIÓN EXTERNA - DMI CHICLAYO</t>
  </si>
  <si>
    <t>ROTACIÓN EXTERNA - INSTITUTO NACIONAL DE SALUD DEL NIÑO</t>
  </si>
  <si>
    <t>LUZ ROJAS VERGARA</t>
  </si>
  <si>
    <t>HOSPITAL ALTA COMPLEJIDAD VIRGEN DE LA PUERTA</t>
  </si>
  <si>
    <t>VACACIONES - TERCER AÑO</t>
  </si>
  <si>
    <t>JEAN NAVARRETE VELASQUEZ</t>
  </si>
  <si>
    <t>YENGLE GARCIA NORMA CAROLINA</t>
  </si>
  <si>
    <t>MENDOZA CARRILLO MARHYCIELO DEL ROSARIO</t>
  </si>
  <si>
    <t>GUTIERREZ FLORES LINDA ELISA</t>
  </si>
  <si>
    <t>CLAUDET CAVERO RODOLFO MARIANO</t>
  </si>
  <si>
    <t>FLORES LEON MYRIAM SOFIA</t>
  </si>
  <si>
    <t>ALTAMIRANO SANTA MARIA LINDA VANIA</t>
  </si>
  <si>
    <t>CHIGNE CASTRO YOMAYRA</t>
  </si>
  <si>
    <t>LLANTO CASIO HITLER LANCASTER</t>
  </si>
  <si>
    <t>YENGLE GARCIA KEVIN ALEXANDER</t>
  </si>
  <si>
    <t>RUBIO LA CERNA FERNANDA YAZMIN DEL PILAR</t>
  </si>
  <si>
    <t>PRADO RODRIGUEZ ANGIE KIARA</t>
  </si>
  <si>
    <t>AGUIRRE SANCHEZ MARIA</t>
  </si>
  <si>
    <t>DIAZ LEON BRUNO ALEXIS</t>
  </si>
  <si>
    <t>RODRIGUEZ PORTAL STEFANY CRISTINA</t>
  </si>
  <si>
    <t>MONTALVO RODRIGUEZ ANGIE KIARA</t>
  </si>
  <si>
    <t>ROMANI RODRIGUEZ CHRIS KELLIE</t>
  </si>
  <si>
    <t>MANTILLA GARCIA SEBASTIAN ALONSO</t>
  </si>
  <si>
    <t>NATIVIDAD SUAREZ JHORDAN KELVIN</t>
  </si>
  <si>
    <t>OJEDA FLORES CARMEN MIRELLA</t>
  </si>
  <si>
    <t>DOMINGUEZ AGUIRRE ANTONY DANNIEL</t>
  </si>
  <si>
    <t>ALZOLA BEJARANO FELIPE ALONSO</t>
  </si>
  <si>
    <t>CHUQUITUCTO TORRES MARIA STEFANY</t>
  </si>
  <si>
    <t>BAZAN LOZANO ANDRE GIAMPIER</t>
  </si>
  <si>
    <t>LIMA GOIS GABRIELLA ARIADNNE</t>
  </si>
  <si>
    <t xml:space="preserve"> </t>
  </si>
  <si>
    <t xml:space="preserve">   </t>
  </si>
  <si>
    <t>MAM</t>
  </si>
  <si>
    <t>MBM</t>
  </si>
  <si>
    <t>GM</t>
  </si>
  <si>
    <t>NRM</t>
  </si>
  <si>
    <t>NMM</t>
  </si>
  <si>
    <t>HORARIO INTERNOS DE MEDICINA FEBRERO</t>
  </si>
  <si>
    <t>MAM : TURNO MAÑANA MED A</t>
  </si>
  <si>
    <t>MBM : TURNO MAÑANA MED B</t>
  </si>
  <si>
    <t>GM : TURNO MAÑANA GASTRO</t>
  </si>
  <si>
    <t>NRM: TURNO MAÑANA NEURO</t>
  </si>
  <si>
    <t>NMM : TURNO MAÑANA NEUMO</t>
  </si>
  <si>
    <t>CM : TURNO MAÑANA CARDIO</t>
  </si>
  <si>
    <t>IOM : TURNO MAÑANA INFECTO / ONCO</t>
  </si>
  <si>
    <t>CM</t>
  </si>
  <si>
    <t>IOM</t>
  </si>
  <si>
    <t>DESCANSO</t>
  </si>
  <si>
    <t>HORARIO INTERNOS DE MEDICINA ABRIL</t>
  </si>
  <si>
    <t>HORARIO INTERNOS DE MEDICINA - MARZO</t>
  </si>
  <si>
    <t xml:space="preserve">HORARIO ASISTENCIAL DE MÉDICOS RESIDENTES MARZO - 2024 DEPARTAMENTO DE MEDICINA - HOSPITAL BELÉN DE TRUJILLO                                                                 </t>
  </si>
  <si>
    <t>RAUL MONTENEGRO GALBAN</t>
  </si>
  <si>
    <t>ROTACION INTERNACIONAL - FUNDACIÓN NEUMOLÓGICA DE COLOMBIA</t>
  </si>
  <si>
    <t>ROTACIÓN EXTERNA - HOSPITAL NACIONAL ARZOBISPO LOAYZA</t>
  </si>
  <si>
    <t>DIANA CALCERON CABRERA</t>
  </si>
  <si>
    <t>IREN NORTE</t>
  </si>
  <si>
    <t xml:space="preserve">HORARIO ASISTENCIAL DE MÉDICOS RESIDENTES ABRIL - 2024 DEPARTAMENTO DE MEDICINA - HOSPITAL BELÉN DE TRUJILLO                                                                 </t>
  </si>
  <si>
    <t>IRO</t>
  </si>
  <si>
    <t>ROJAS VERGARA LUZ</t>
  </si>
  <si>
    <t>HACVP</t>
  </si>
  <si>
    <t xml:space="preserve"> -</t>
  </si>
  <si>
    <t>ROTACIÓN EXTERNA - HOSPITAL NACIONAL CAYETANO HEREDIA</t>
  </si>
  <si>
    <t>ROTACIÓN EXTERNA - HOSPITAL NACIONAL EDGARDO REBAGLIATI</t>
  </si>
  <si>
    <t>ROTACIÓN INTERNACIONAL - FUNDACIÓN NEUMOLÓGICA DE COLOMBIA</t>
  </si>
  <si>
    <t>ROTACIÓN INTERNACIONAL - HOSPITAL DE INFECCIOSAS FRANCISCO J. MUÑIZ ( ARGENTINA)</t>
  </si>
  <si>
    <t>ROTACION EXTERNA - HOSPITAL NACIONAL GUILLERMO ALMENARA IRIGOYEN</t>
  </si>
  <si>
    <t xml:space="preserve"> EMERGENCIA</t>
  </si>
  <si>
    <t xml:space="preserve"> MAM</t>
  </si>
  <si>
    <t>TNP</t>
  </si>
  <si>
    <t>TNE</t>
  </si>
  <si>
    <t xml:space="preserve"> MBM</t>
  </si>
  <si>
    <t>TURNO NOCHE PISO</t>
  </si>
  <si>
    <t>TURNO NOCHE EMERGENCIA</t>
  </si>
  <si>
    <t>TURNO NOCTURNO EMERGENCIA</t>
  </si>
  <si>
    <t xml:space="preserve"> M</t>
  </si>
  <si>
    <t>ALFARO QUIROZ SEBASTIAN ALEJANDRO</t>
  </si>
  <si>
    <t>ZUÑIGA LEON LUIS DIEGO</t>
  </si>
  <si>
    <t>RAMIREZ GARCIA LUIS FELIPE</t>
  </si>
  <si>
    <t>ALANIA ACCILIO HAYDEE ADELIA</t>
  </si>
  <si>
    <t>LABORIANO ALBITRES ELIANE DALILA</t>
  </si>
  <si>
    <t>CERNA VASQUEZ MARIA VILMA DEL ROSARIO</t>
  </si>
  <si>
    <t>AVILES CASANOVA NICOLE ALEXANDRA</t>
  </si>
  <si>
    <t>RISCO VALENZUELA CAMILA BELEN</t>
  </si>
  <si>
    <t>JUAREZ ALVA SERGIO JORGE RAFAEL</t>
  </si>
  <si>
    <t>CASTRO AVALOS FIORELA ROXANA</t>
  </si>
  <si>
    <t>TIRADO LEON MARIA IDELSA</t>
  </si>
  <si>
    <t>SALINAS CALDERON JONATHAN ALEXANDER</t>
  </si>
  <si>
    <t>COLLANTES QUITO FRECIA</t>
  </si>
  <si>
    <t>LAGUNA ESQUIVEL EDWARD MAICON</t>
  </si>
  <si>
    <t>CUBEÑAS CASTREJON PEDRO ENRIQUE</t>
  </si>
  <si>
    <t>WRIGHT CHAVARRY MILAGROS KATHERINE</t>
  </si>
  <si>
    <t>MEJIA PEREZ MARCOS ADRIAN</t>
  </si>
  <si>
    <t>GUZMAN JARA JAVIER ERNESTO</t>
  </si>
  <si>
    <t>VILLACORTA AZAÑERO AIDA MILAGRITOS</t>
  </si>
  <si>
    <t>ESTELITA MELENDEZ LESLIE MARIAM</t>
  </si>
  <si>
    <t>MARIÑOS MARTINEZ MELLISSA TATIANA</t>
  </si>
  <si>
    <t>GUEVARA GRADOS MILUSKA TERESA</t>
  </si>
  <si>
    <t>SIFUENTES RODRIGUEZ GIULIANNA</t>
  </si>
  <si>
    <t>SALDAÑA VALDERRAMA GABRIELA ALEXANDRA</t>
  </si>
  <si>
    <t>MEDINA JUAREZ ANGIE LISSETH</t>
  </si>
  <si>
    <t>ONC</t>
  </si>
  <si>
    <t>CAR</t>
  </si>
  <si>
    <t>INF</t>
  </si>
  <si>
    <t xml:space="preserve"> ONC: TURNO ONCOLOGÍA</t>
  </si>
  <si>
    <t>CAR: TURNO CARDIOLOGÍA</t>
  </si>
  <si>
    <t>GM : TURNO  GASTROENTEROLOGÍA</t>
  </si>
  <si>
    <t>NRM: TURNO NEUROLOGÍA</t>
  </si>
  <si>
    <t>NMM : TURNO  NEUMOLOGÍA</t>
  </si>
  <si>
    <t>INF: TURNO INFECTOLOGÍA</t>
  </si>
  <si>
    <t>MAM : TURNO MED INTERNA LADO A</t>
  </si>
  <si>
    <t>MBM : TURNO  MED INTERNA LADO B</t>
  </si>
  <si>
    <t>ZAVALETA VEGA BAZAN MARIO ANDRE</t>
  </si>
  <si>
    <t>ROTACION INTERNACIONAL - ALIVE MEXICO</t>
  </si>
  <si>
    <t xml:space="preserve"> GNE</t>
  </si>
  <si>
    <t xml:space="preserve">HORARIO ASISTENCIAL DE MÉDICOS RESIDENTES MAYO - 2024 DEPARTAMENTO DE MEDICINA - HOSPITAL BELÉN DE TRUJILLO                                                                 </t>
  </si>
  <si>
    <t>HOSPITAL VICTOR LAZARTE ECHEGARAY</t>
  </si>
  <si>
    <t>LUIS GOICOCHEA SANCHEZ</t>
  </si>
  <si>
    <t>NRN</t>
  </si>
  <si>
    <t>HORARIO INTERNOS DE MEDICINA MAYO</t>
  </si>
  <si>
    <t>ROTACIÓN EXTERNA - HOSPITAL ESSALUD CAJAMARCA</t>
  </si>
  <si>
    <t>ROTACIÓN EXTERNA - CHICLAYO</t>
  </si>
  <si>
    <t>ROTACIÓN EXTERNA</t>
  </si>
  <si>
    <t>SANCHEZ LUCERO JOSE</t>
  </si>
  <si>
    <t xml:space="preserve">HORARIO ASISTENCIAL DE MÉDICOS RESIDENTES JUNIO - 2024 DEPARTAMENTO DE MEDICINA - HOSPITAL BELÉN DE TRUJILLO                                                                 </t>
  </si>
  <si>
    <t>HORARIO INTERNOS DE MEDICINA JUNIO</t>
  </si>
  <si>
    <t xml:space="preserve">HORARIO ASISTENCIAL DE MÉDICOS RESIDENTES JULIO - 2024 DEPARTAMENTO DE MEDICINA - HOSPITAL BELÉN DE TRUJILLO                                                                 </t>
  </si>
  <si>
    <t xml:space="preserve">ROTACION EXTERNA - INSN </t>
  </si>
  <si>
    <t>ROTACIÓN EXTERNA- HOSPITAL ALMANZOR CHICLAYO</t>
  </si>
  <si>
    <t>MIGUEL LLATAS BAUTISTA</t>
  </si>
  <si>
    <t>HOSPITAL VIRGEN DE LA PUERTA</t>
  </si>
  <si>
    <t>HOSPITAL VICTOR LARZARTE ECHEGARAY</t>
  </si>
  <si>
    <t>JHOMIRA CRUZ MIÑANO</t>
  </si>
  <si>
    <t>SANCHEZ LUCERO JOSE CARLOS</t>
  </si>
  <si>
    <t>OCLOCHO VALQUI DANTE EULOGIO</t>
  </si>
  <si>
    <t>MR3 PORTAL MARTÍNEZ EDUARDO (MI)</t>
  </si>
  <si>
    <t>MR3 ROJAS VERGARA LUZ (MI)</t>
  </si>
  <si>
    <t>MR3 MIÑANO QUIROZ MARCO ANTONIO (GAST)</t>
  </si>
  <si>
    <t>MR3 SIADEN CHUNGA DIANA CAROLINA (GAST)</t>
  </si>
  <si>
    <t>MR3 ARIAS ESPINOZA SHEYLA (NEUMO)</t>
  </si>
  <si>
    <t>MR3 CHUMAN BUSTAMANTE ALICIA (NEUMO)</t>
  </si>
  <si>
    <t>MR3 BACA SÁNCHEZ JUAN (NEURO)</t>
  </si>
  <si>
    <t>MR3 ROSILLO HERRERA JUAN (REUM)</t>
  </si>
  <si>
    <t>MR3 CARRANZA OSORIO MADELEINE (DERM)</t>
  </si>
  <si>
    <t>MR3 SILVA SILVA JUDITH (MFISC)</t>
  </si>
  <si>
    <t>GUARDIA NOCTURNA PISO</t>
  </si>
  <si>
    <t>TOT GUAR</t>
  </si>
  <si>
    <t>TOT PISO</t>
  </si>
  <si>
    <t>TOT EMER</t>
  </si>
  <si>
    <t>ROTACION EXTERNA ESSALUD CAJAMARCA</t>
  </si>
  <si>
    <t>ROTACION EXTERNA HOSPITAL ALMANZOR DE CHICLAYO</t>
  </si>
  <si>
    <t>ROTACION EXTERNA INEN DE LIMA</t>
  </si>
  <si>
    <t xml:space="preserve">HORARIO ASISTENCIAL DE MÉDICOS RESIDENTES AGOSTO - 2024 DEPARTAMENTO DE MEDICINA - HOSPITAL BELÉN DE TRUJILLO                                                                 </t>
  </si>
  <si>
    <t>MR1 ABANTO CASTILLO HUMBERTO GONZALO (MI)</t>
  </si>
  <si>
    <t>MR1 GONZALES ZABALU YUBICZA DE JANIRA (MI)</t>
  </si>
  <si>
    <t>MR1 HUAMAN PONCE WILDER SAUL (MI)</t>
  </si>
  <si>
    <t>MR1 RODRIGUEZ TARRILLO ANGELICA MILAGROS (MI)</t>
  </si>
  <si>
    <t>MR1 VARGAS NARRO ROBERTO CARLOS (MI)</t>
  </si>
  <si>
    <t>EMERGENCIA HOSPITAL BELEN DE TRUJILLO</t>
  </si>
  <si>
    <t>MR1 DIAZ MOYA LILLIA ROXANA (INFEC)</t>
  </si>
  <si>
    <t>MR1 MOGOLLON GUERRERO GLORIA MILAGROS (NEUMO)</t>
  </si>
  <si>
    <t>MR1 BARRETO CABRERA WILSON FERNANDO (NEUMO)</t>
  </si>
  <si>
    <t>MR1 PORTILLA BERRU KAREN GABRIELA (GASTRO)</t>
  </si>
  <si>
    <t>MR1 AMAYA NASSI PIERO FERNANDO (GASTRO)</t>
  </si>
  <si>
    <t>MR1 VILLENA VENEROS OVIEDO (GASTRO)</t>
  </si>
  <si>
    <t>MR1 VILLACORTA GRADOS TANIA NATALI (DERM)</t>
  </si>
  <si>
    <t>MR1 CARRANZA BERNA GIANMARCO AMARO (NEURO)</t>
  </si>
  <si>
    <t>MR1 EFECTO HUARACA INGRID GISELL (REUM)</t>
  </si>
  <si>
    <t>MR1 RODRIGUEZ YARIHUAMAN LAURA MARIEL (MFISC)</t>
  </si>
  <si>
    <t>MR1 FLORES MELGAREJO LUCIA AURORA (MI)</t>
  </si>
  <si>
    <t>MR1 LLATAS BAUTISTA MIGUEL ANGEL (GAST)</t>
  </si>
  <si>
    <t>MR1 RIOS NUÑEZ CAROL PAMELA (GAST)</t>
  </si>
  <si>
    <t>MR1 VERA AGREDA MILUSKA MASSIEL (NEUMO)</t>
  </si>
  <si>
    <t>EMERGENCIA NOCHE</t>
  </si>
  <si>
    <t>PISO NOCHE</t>
  </si>
  <si>
    <t>PISO DIA</t>
  </si>
  <si>
    <t>EMERGENCIA DIA</t>
  </si>
  <si>
    <t>TOTAL DE GUARDIAS DIA Y NOCHE</t>
  </si>
  <si>
    <t>ROTACION EXTERNA - DMI</t>
  </si>
  <si>
    <t>ROTACION EXTERNA - ALMENARA</t>
  </si>
  <si>
    <t>ROTACION EXTERNA INEN</t>
  </si>
  <si>
    <t xml:space="preserve">HORARIO ASISTENCIAL DE MÉDICOS RESIDENTES SETIEMBRE - 2024 DEPARTAMENTO DE MEDICINA - HOSPITAL BELÉN DE TRUJILLO                                                                 </t>
  </si>
  <si>
    <t>AMAYA NASSI PIERO FERNANDO</t>
  </si>
  <si>
    <t>ROTACION EXTERNA INSTITUTO NACIONAL DEL NIÑO</t>
  </si>
  <si>
    <t>ALTA COMPLEJIDAD</t>
  </si>
  <si>
    <t>FLORES MELGAREJO LUCIA AURORA</t>
  </si>
  <si>
    <t>OCLOCHO VALQUI DANTE</t>
  </si>
  <si>
    <t>MR1 VILLENA VENEROS OVIDIO (GASTRO)</t>
  </si>
  <si>
    <t>HOSPITAL EDGARDO REBAGLIATI MARTINS - LIMA</t>
  </si>
  <si>
    <t>MR2 SALAZAR FERNANDEZ BORIS DAVID (MI)</t>
  </si>
  <si>
    <t>MR2 FLORES MELGAREJO LUCIA AURORA (MI)</t>
  </si>
  <si>
    <t>MR2 CRUZ MIÑANO JHOMIRA BEATRIZ (MI)</t>
  </si>
  <si>
    <t>MR2 MONTENEGRO GALBAN RAUL YASMANI (MI)</t>
  </si>
  <si>
    <t>MR2 MOROTE NAVARRO MIRIAM ESTEFANIA (MI)</t>
  </si>
  <si>
    <t>MR2 LLATAS BAUTISTA MIGUEL ANGEL (GAST)</t>
  </si>
  <si>
    <t>MR2 RIOS NUÑEZ CAROL PAMELA (GAST)</t>
  </si>
  <si>
    <t>MR2 ALZAMORA CURAY SANDY LORENA (GAST)</t>
  </si>
  <si>
    <t>MR2 VERA AGREDA MILUSKA MASSIEL (NEUMO)</t>
  </si>
  <si>
    <t>MR2 OBLITAS REYNOSO ANNIE MARIANELLA (NEUMO)</t>
  </si>
  <si>
    <t>MR2 OCLOCHO VALQUI DANTE EULOGIO (NEURO)</t>
  </si>
  <si>
    <t>MR2 SANCHEZ LUCERO JOSE CARLOS (NEURO)</t>
  </si>
  <si>
    <t>MR2 OLORTIGA SOLORZANO CLAUDIA (INFEC)</t>
  </si>
  <si>
    <t>MR2 AQUINO VIZA AILEEN DENISSE (INFEC)</t>
  </si>
  <si>
    <t>MR2 ESQUEN VASQUEZ MILAGROS DEL PILAR (REUM)</t>
  </si>
  <si>
    <t>MR2 CAMUS LOPEZ SOL MARIA(DERM)</t>
  </si>
  <si>
    <t>MR2 CACHAY MORALES JAIME JEAN PIERRE (MFISC)</t>
  </si>
  <si>
    <t>MR1 VILLENA VENEROS OVIDIO ROBERT (GASTRO)</t>
  </si>
  <si>
    <t>PERM</t>
  </si>
  <si>
    <t>T PISO</t>
  </si>
  <si>
    <t>HOSPITAL NACIONAL GUILLERMO ALMENARA IRIGOYEN</t>
  </si>
  <si>
    <t xml:space="preserve">SILVA SILVA JUDITH </t>
  </si>
  <si>
    <t>CENTRO DE REHABILITACION FISIOCLINIK</t>
  </si>
  <si>
    <t>BACA SÁNCHEZ JUAN</t>
  </si>
  <si>
    <t>HOSPITAL REGIONAL DE TRUJILLO</t>
  </si>
  <si>
    <t>HOSPITAL ALMANZOR</t>
  </si>
  <si>
    <t xml:space="preserve">HORARIO ASISTENCIAL DE MÉDICOS RESIDENTES DICIEMBRE - 2024 DEPARTAMENTO DE MEDICINA - HOSPITAL BELÉN DE TRUJILLO                                                                 </t>
  </si>
  <si>
    <t>TARAPOTO</t>
  </si>
  <si>
    <t>HOSPITAL ESSALUD DE CHIMBOTE</t>
  </si>
  <si>
    <t>1 de enero turno dia 2023</t>
  </si>
  <si>
    <t>24 turno noche emergencia</t>
  </si>
  <si>
    <t>25 turno dia emergencia</t>
  </si>
  <si>
    <t>EDUARDO PORTAL MARTINEZ</t>
  </si>
  <si>
    <t>MIÑANO QUIROZ MARCO</t>
  </si>
  <si>
    <t>OBLITAS REYNOSO ANNIE MARIANELLA</t>
  </si>
  <si>
    <t>ESQUEN VASQUEZ MILAGROS DEL PILAR</t>
  </si>
  <si>
    <t>CAMUS LOPEZ SOL MARIA</t>
  </si>
  <si>
    <t>SALAZAR FERNANDEZ BORIS DAVID</t>
  </si>
  <si>
    <t>AQUINO VIZA AILEEN DENISSE</t>
  </si>
  <si>
    <t>MONTENEGRO GALBAN RAUL YASMANI</t>
  </si>
  <si>
    <t>LLATAS BAUTISTA MIGUEL ANGEL</t>
  </si>
  <si>
    <t>HOSPITAL ALMANZOR DE CHICLAYO</t>
  </si>
  <si>
    <t>HOSPITAL REBAGLIATI LIMA</t>
  </si>
  <si>
    <t>25 GUARDIA PISO DIA</t>
  </si>
  <si>
    <t>ARIAS ESPINOZA SHEYLA</t>
  </si>
  <si>
    <t>CHUMAN BUSTAMANTE ALICIA</t>
  </si>
  <si>
    <t>1 DE ENERO 2024 GUARDIA DIA PISO</t>
  </si>
  <si>
    <t>31 turno noche emergencia</t>
  </si>
  <si>
    <t>HOSPITAL ALTA COMPLEJIDAD</t>
  </si>
  <si>
    <t>UNT</t>
  </si>
  <si>
    <t>UPAO</t>
  </si>
  <si>
    <t xml:space="preserve">HORARIO ASISTENCIAL DE MÉDICOS RESIDENTES NOVIEMBRE - 2024 DEPARTAMENTO DE MEDICINA - HOSPITAL BELÉN DE TRUJILLO                                                                 </t>
  </si>
  <si>
    <t>HOSPITAL II-2 TARAPOTO MINSA</t>
  </si>
  <si>
    <t>HOSPITAL GUILLERMO ALMENARA - LIMA</t>
  </si>
  <si>
    <t>H. REGIONAL LORETO -IQUITOS</t>
  </si>
  <si>
    <t>HOSPITAL REGIONAL DE LORETO - IQUITOS</t>
  </si>
  <si>
    <t>INSTITUTO NACIONAL DE CIENCIAS NEUROLÓGICAS - LIMA</t>
  </si>
  <si>
    <t>HOSPITAL DOS DE MAYO - LIMA</t>
  </si>
  <si>
    <t>ENTRA A SORTEO 7am</t>
  </si>
  <si>
    <t>HORARIO DE EMERGENCIA, RESIDENTES COLOCADOS</t>
  </si>
  <si>
    <t>VARGAS NARRO ROBERTO CARLOS</t>
  </si>
  <si>
    <t>HOSPITAL II  MINSA - TARAPOTO</t>
  </si>
  <si>
    <t>VACACIONES DEL 1ER AÑO</t>
  </si>
  <si>
    <t xml:space="preserve">HORARIO ASISTENCIAL DE MÉDICOS RESIDENTES ENERO - 2025 DEPARTAMENTO DE MEDICINA - HOSPITAL BELÉN DE TRUJILLO                                                                 </t>
  </si>
  <si>
    <t>HOSPITAL REGIONAL DE LAMBAYEQUE</t>
  </si>
  <si>
    <t>RODRIGUEZ TARRILLO ANGELICA MILAGROS</t>
  </si>
  <si>
    <t>ESSALUD CHIMBOTE</t>
  </si>
  <si>
    <t>NEUMOLOGIA</t>
  </si>
  <si>
    <t>NEUROLOGIA</t>
  </si>
  <si>
    <t>GASTROENTEROLOGIA</t>
  </si>
  <si>
    <t>MEDICINA B</t>
  </si>
  <si>
    <t>REUMATOLOGIA</t>
  </si>
  <si>
    <t>DERMATOLOGIA</t>
  </si>
  <si>
    <t>INFECTOLOGIA</t>
  </si>
  <si>
    <t>MEDICINA A</t>
  </si>
  <si>
    <t>UCI</t>
  </si>
  <si>
    <t>IREN TRUJILLO</t>
  </si>
  <si>
    <t>NEFROLOGIA</t>
  </si>
  <si>
    <t>HOSPITAL REGIONAL DE IQUITOS</t>
  </si>
  <si>
    <t>ENERO</t>
  </si>
  <si>
    <t>FEBRERO</t>
  </si>
  <si>
    <t>REBAGIATI</t>
  </si>
  <si>
    <t>LIMA</t>
  </si>
  <si>
    <t>TOTAL RESIDENTES EMERGENCIA NOCHE</t>
  </si>
  <si>
    <t>ENDOCRINO -REBAGLIATI</t>
  </si>
  <si>
    <t>MEDICINA - A</t>
  </si>
  <si>
    <t xml:space="preserve">HORARIO ASISTENCIAL DE MÉDICOS RESIDENTES OCTUBRE - 2025 DEPARTAMENTO DE MEDICINA - HOSPITAL BELÉN DE TRUJILLO                                                                 </t>
  </si>
  <si>
    <t>VACACIONES 2DO AÑO</t>
  </si>
  <si>
    <t>GUARDIAS DOMINGOS</t>
  </si>
  <si>
    <t>GUARDIAS ENTRE SEMANA</t>
  </si>
  <si>
    <t>VACACIONES HASTA EL 03/02/25</t>
  </si>
  <si>
    <t>MARZO</t>
  </si>
  <si>
    <t>NEUMOLOGIA PISO</t>
  </si>
  <si>
    <t>ABRIL</t>
  </si>
  <si>
    <t>INEN LIMA</t>
  </si>
  <si>
    <t>GUARDIAS DOMINGOS-ENERO</t>
  </si>
  <si>
    <t>VACACIONES 1ER AÑO</t>
  </si>
  <si>
    <t>COLOMBIA</t>
  </si>
  <si>
    <t>INSTITUTO NACIONAL DE NEUROLOGÍA Y NEUROCIRUGÍA MANUEL VELASCO SUÁREZ - CIUDAD DE MÉXICO</t>
  </si>
  <si>
    <t xml:space="preserve">HORARIO ASISTENCIAL DE MÉDICOS RESIDENTES FEBRERO - 2025 DEPARTAMENTO DE MEDICINA - HOSPITAL BELÉN DE TRUJILLO                                                                 </t>
  </si>
  <si>
    <t>VACACIONES 1er AÑO</t>
  </si>
  <si>
    <t>HOSPITAL III ESSALUD CHIMBOTE</t>
  </si>
  <si>
    <t>REBAGLIATI LIMA</t>
  </si>
  <si>
    <t>HOSPITAL EDGARDO REBAGLIATI MARTINS</t>
  </si>
  <si>
    <t>CENTRO DE IMÁGENES  DMI CHICLAYO</t>
  </si>
  <si>
    <t>CRUZ MIÑANO JHOMIRA BEATRIZ</t>
  </si>
  <si>
    <t>HOSPITAL LAZARTE DE TRUJILLO</t>
  </si>
  <si>
    <t>HOSPITAL NACIONAL DANIEL ALCIDES CARRIÓN</t>
  </si>
  <si>
    <t>REUMATOLOGIA HBT</t>
  </si>
  <si>
    <t>perm</t>
  </si>
  <si>
    <t xml:space="preserve">FLORES MELGAREJO LUCIA AURORA </t>
  </si>
  <si>
    <t xml:space="preserve">HORARIO ASISTENCIAL DE MÉDICOS RESIDENTES MARZO - 2025 DEPARTAMENTO DE MEDICINA - HOSPITAL BELÉN DE TRUJILLO                                                                 </t>
  </si>
  <si>
    <t>NOMBRES</t>
  </si>
  <si>
    <t>ROTACION</t>
  </si>
  <si>
    <t>INSN SAN BORJA LIMA</t>
  </si>
  <si>
    <t>Hospital Nacional Dos de Mayo</t>
  </si>
  <si>
    <t>GONZALES ZABALU YUBICZA</t>
  </si>
  <si>
    <t>LAZARTE</t>
  </si>
  <si>
    <t>RAYOS - CHICLAYO</t>
  </si>
  <si>
    <t>RAYOS X - CHICLAYO</t>
  </si>
  <si>
    <t>PSIQUIATRIA HBT</t>
  </si>
  <si>
    <t>NOMBRE</t>
  </si>
  <si>
    <t>ROTA</t>
  </si>
  <si>
    <t>MR1 RODRIGUEZ YARIHUAMAN LAURA MARIEL (MFISC).</t>
  </si>
  <si>
    <t>MR2 CACHAY MORALES JAIME JEAN PIERRE (MFISC).</t>
  </si>
  <si>
    <t>MEDICINA FISICA</t>
  </si>
  <si>
    <t>OTORRINOLARINGOLOGIA HBT</t>
  </si>
  <si>
    <t>NEUROLOGIA HBT</t>
  </si>
  <si>
    <t>HEMATOLOGIA ALTA COMPLEJIDAD</t>
  </si>
  <si>
    <t>HOSPITAL DOS DE MAYO- LIMA</t>
  </si>
  <si>
    <t>INSN SAN BORJA</t>
  </si>
  <si>
    <t>INEN - LIMA</t>
  </si>
  <si>
    <t>DERMATOLOGIA HBT</t>
  </si>
  <si>
    <t>GASTROENTEROLOGIA HBT</t>
  </si>
  <si>
    <t>NOCHE</t>
  </si>
  <si>
    <t>DIA</t>
  </si>
  <si>
    <t>TOTAL RESIDENTES EMERGENCIA DIA</t>
  </si>
  <si>
    <t>ROTACION EXTERNA EN COLOMBIA</t>
  </si>
  <si>
    <t>TOTAL RESIDENTES EN EMERGENCIA NOCHE</t>
  </si>
  <si>
    <t>HOSPITAL  ALTA COMPLEJIDAD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</si>
</sst>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AR BERKLEY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FF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</font>
    <font>
      <b/>
      <sz val="18"/>
      <color theme="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59999389629810485"/>
        <bgColor rgb="FFFFE599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E599"/>
      </patternFill>
    </fill>
    <fill>
      <patternFill patternType="solid">
        <fgColor theme="7" tint="0.59999389629810485"/>
        <bgColor rgb="FFFFE5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DD6EE"/>
      </patternFill>
    </fill>
    <fill>
      <patternFill patternType="solid">
        <fgColor theme="8" tint="0.39997558519241921"/>
        <bgColor rgb="FFBDD6E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BDD6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BDD6EE"/>
      </patternFill>
    </fill>
    <fill>
      <patternFill patternType="solid">
        <fgColor rgb="FF00B050"/>
        <bgColor rgb="FFBDD6E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BDD6E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1370">
    <xf numFmtId="0" fontId="0" fillId="0" borderId="0" xfId="0"/>
    <xf numFmtId="0" fontId="19" fillId="0" borderId="0" xfId="0" applyFont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/>
    </xf>
    <xf numFmtId="0" fontId="22" fillId="2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left"/>
    </xf>
    <xf numFmtId="0" fontId="21" fillId="8" borderId="11" xfId="0" applyFont="1" applyFill="1" applyBorder="1" applyAlignment="1">
      <alignment horizontal="left" vertical="center"/>
    </xf>
    <xf numFmtId="0" fontId="22" fillId="8" borderId="8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/>
    </xf>
    <xf numFmtId="0" fontId="21" fillId="8" borderId="8" xfId="0" applyFont="1" applyFill="1" applyBorder="1" applyAlignment="1">
      <alignment horizontal="left"/>
    </xf>
    <xf numFmtId="0" fontId="21" fillId="7" borderId="12" xfId="0" applyFont="1" applyFill="1" applyBorder="1" applyAlignment="1">
      <alignment horizontal="left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12" borderId="8" xfId="0" applyFont="1" applyFill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19" fillId="13" borderId="6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0" fontId="22" fillId="14" borderId="7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0" fillId="15" borderId="0" xfId="0" applyFill="1"/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2" fillId="18" borderId="8" xfId="0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left"/>
    </xf>
    <xf numFmtId="0" fontId="22" fillId="10" borderId="8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/>
    </xf>
    <xf numFmtId="0" fontId="22" fillId="5" borderId="11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/>
    </xf>
    <xf numFmtId="0" fontId="22" fillId="10" borderId="1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15" borderId="13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13" xfId="0" applyBorder="1"/>
    <xf numFmtId="0" fontId="26" fillId="0" borderId="13" xfId="0" applyFont="1" applyBorder="1"/>
    <xf numFmtId="0" fontId="19" fillId="20" borderId="17" xfId="0" applyFont="1" applyFill="1" applyBorder="1" applyAlignment="1">
      <alignment horizontal="center" vertical="center"/>
    </xf>
    <xf numFmtId="0" fontId="19" fillId="20" borderId="13" xfId="0" applyFont="1" applyFill="1" applyBorder="1" applyAlignment="1">
      <alignment horizontal="center" vertical="center"/>
    </xf>
    <xf numFmtId="0" fontId="19" fillId="20" borderId="11" xfId="0" applyFont="1" applyFill="1" applyBorder="1" applyAlignment="1">
      <alignment horizontal="center" vertical="center"/>
    </xf>
    <xf numFmtId="0" fontId="19" fillId="19" borderId="11" xfId="0" applyFont="1" applyFill="1" applyBorder="1" applyAlignment="1">
      <alignment horizontal="center" vertical="center"/>
    </xf>
    <xf numFmtId="0" fontId="19" fillId="20" borderId="14" xfId="0" applyFont="1" applyFill="1" applyBorder="1" applyAlignment="1">
      <alignment horizontal="center" vertical="center"/>
    </xf>
    <xf numFmtId="0" fontId="19" fillId="20" borderId="7" xfId="0" applyFont="1" applyFill="1" applyBorder="1" applyAlignment="1">
      <alignment horizontal="center" vertical="center"/>
    </xf>
    <xf numFmtId="0" fontId="19" fillId="19" borderId="7" xfId="0" applyFont="1" applyFill="1" applyBorder="1" applyAlignment="1">
      <alignment horizontal="center" vertical="center"/>
    </xf>
    <xf numFmtId="0" fontId="19" fillId="20" borderId="29" xfId="0" applyFont="1" applyFill="1" applyBorder="1" applyAlignment="1">
      <alignment horizontal="center" vertical="center"/>
    </xf>
    <xf numFmtId="0" fontId="27" fillId="0" borderId="0" xfId="0" applyFont="1"/>
    <xf numFmtId="0" fontId="19" fillId="0" borderId="1" xfId="0" applyFont="1" applyBorder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29" fillId="19" borderId="13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29" fillId="0" borderId="7" xfId="0" applyFont="1" applyBorder="1" applyAlignment="1">
      <alignment horizontal="center" vertical="center"/>
    </xf>
    <xf numFmtId="0" fontId="29" fillId="19" borderId="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19" borderId="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28" fillId="19" borderId="13" xfId="0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29" fillId="19" borderId="9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left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19" borderId="1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29" fillId="19" borderId="13" xfId="0" applyFont="1" applyFill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9" fillId="0" borderId="30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vertical="center"/>
    </xf>
    <xf numFmtId="0" fontId="19" fillId="20" borderId="30" xfId="0" applyFont="1" applyFill="1" applyBorder="1" applyAlignment="1">
      <alignment horizontal="center" vertical="center"/>
    </xf>
    <xf numFmtId="0" fontId="19" fillId="20" borderId="3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19" borderId="13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/>
    </xf>
    <xf numFmtId="0" fontId="19" fillId="21" borderId="7" xfId="0" applyFon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 vertical="center"/>
    </xf>
    <xf numFmtId="0" fontId="19" fillId="21" borderId="17" xfId="0" applyFont="1" applyFill="1" applyBorder="1" applyAlignment="1">
      <alignment horizontal="center" vertical="center"/>
    </xf>
    <xf numFmtId="0" fontId="19" fillId="21" borderId="30" xfId="0" applyFont="1" applyFill="1" applyBorder="1" applyAlignment="1">
      <alignment horizontal="center" vertical="center"/>
    </xf>
    <xf numFmtId="0" fontId="19" fillId="21" borderId="11" xfId="0" applyFont="1" applyFill="1" applyBorder="1" applyAlignment="1">
      <alignment horizontal="center" vertical="center"/>
    </xf>
    <xf numFmtId="0" fontId="19" fillId="22" borderId="11" xfId="0" applyFont="1" applyFill="1" applyBorder="1" applyAlignment="1">
      <alignment horizontal="center" vertical="center"/>
    </xf>
    <xf numFmtId="0" fontId="29" fillId="22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22" borderId="13" xfId="0" applyFont="1" applyFill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9" fillId="22" borderId="1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9" fillId="0" borderId="39" xfId="0" applyFont="1" applyBorder="1" applyAlignment="1">
      <alignment horizontal="center"/>
    </xf>
    <xf numFmtId="0" fontId="29" fillId="22" borderId="39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9" fillId="22" borderId="13" xfId="0" applyFont="1" applyFill="1" applyBorder="1" applyAlignment="1">
      <alignment horizontal="center" vertical="center"/>
    </xf>
    <xf numFmtId="0" fontId="29" fillId="22" borderId="19" xfId="0" applyFont="1" applyFill="1" applyBorder="1" applyAlignment="1">
      <alignment horizontal="center" vertical="center"/>
    </xf>
    <xf numFmtId="0" fontId="29" fillId="22" borderId="19" xfId="0" applyFont="1" applyFill="1" applyBorder="1" applyAlignment="1">
      <alignment horizontal="center"/>
    </xf>
    <xf numFmtId="0" fontId="31" fillId="0" borderId="13" xfId="0" applyFont="1" applyBorder="1" applyAlignment="1">
      <alignment vertical="center"/>
    </xf>
    <xf numFmtId="0" fontId="31" fillId="0" borderId="0" xfId="0" applyFont="1"/>
    <xf numFmtId="0" fontId="19" fillId="22" borderId="0" xfId="0" applyFont="1" applyFill="1" applyAlignment="1">
      <alignment vertical="center" wrapText="1"/>
    </xf>
    <xf numFmtId="0" fontId="29" fillId="22" borderId="36" xfId="0" applyFont="1" applyFill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31" fillId="0" borderId="40" xfId="0" applyFont="1" applyBorder="1" applyAlignment="1">
      <alignment vertical="center"/>
    </xf>
    <xf numFmtId="0" fontId="29" fillId="22" borderId="40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6" fillId="0" borderId="0" xfId="0" applyFont="1"/>
    <xf numFmtId="0" fontId="29" fillId="0" borderId="29" xfId="0" applyFont="1" applyBorder="1" applyAlignment="1">
      <alignment horizontal="center"/>
    </xf>
    <xf numFmtId="0" fontId="19" fillId="0" borderId="42" xfId="0" applyFont="1" applyBorder="1" applyAlignment="1">
      <alignment horizontal="left" vertical="center"/>
    </xf>
    <xf numFmtId="0" fontId="29" fillId="22" borderId="40" xfId="0" applyFont="1" applyFill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22" borderId="41" xfId="0" applyFont="1" applyFill="1" applyBorder="1" applyAlignment="1">
      <alignment horizontal="center"/>
    </xf>
    <xf numFmtId="0" fontId="29" fillId="22" borderId="2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/>
    </xf>
    <xf numFmtId="0" fontId="31" fillId="0" borderId="19" xfId="0" applyFont="1" applyBorder="1" applyAlignment="1">
      <alignment vertical="center"/>
    </xf>
    <xf numFmtId="0" fontId="31" fillId="0" borderId="41" xfId="0" applyFont="1" applyBorder="1" applyAlignment="1">
      <alignment vertical="center"/>
    </xf>
    <xf numFmtId="0" fontId="19" fillId="0" borderId="19" xfId="0" applyFont="1" applyBorder="1" applyAlignment="1">
      <alignment horizontal="left"/>
    </xf>
    <xf numFmtId="0" fontId="19" fillId="0" borderId="43" xfId="0" applyFont="1" applyBorder="1" applyAlignment="1">
      <alignment horizontal="left" vertical="center"/>
    </xf>
    <xf numFmtId="0" fontId="29" fillId="22" borderId="29" xfId="0" applyFont="1" applyFill="1" applyBorder="1" applyAlignment="1">
      <alignment horizontal="center"/>
    </xf>
    <xf numFmtId="0" fontId="19" fillId="21" borderId="13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left"/>
    </xf>
    <xf numFmtId="0" fontId="19" fillId="21" borderId="19" xfId="0" applyFont="1" applyFill="1" applyBorder="1" applyAlignment="1">
      <alignment horizontal="center" vertical="center"/>
    </xf>
    <xf numFmtId="0" fontId="19" fillId="22" borderId="19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22" borderId="13" xfId="0" applyFont="1" applyFill="1" applyBorder="1" applyAlignment="1">
      <alignment vertical="center" wrapText="1"/>
    </xf>
    <xf numFmtId="0" fontId="15" fillId="0" borderId="0" xfId="0" applyFont="1"/>
    <xf numFmtId="0" fontId="0" fillId="0" borderId="0" xfId="0"/>
    <xf numFmtId="0" fontId="29" fillId="0" borderId="0" xfId="0" applyFont="1"/>
    <xf numFmtId="0" fontId="29" fillId="24" borderId="13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/>
    </xf>
    <xf numFmtId="0" fontId="29" fillId="24" borderId="2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/>
    </xf>
    <xf numFmtId="0" fontId="29" fillId="24" borderId="19" xfId="0" applyFont="1" applyFill="1" applyBorder="1" applyAlignment="1">
      <alignment horizontal="center"/>
    </xf>
    <xf numFmtId="0" fontId="19" fillId="0" borderId="50" xfId="0" applyFont="1" applyBorder="1" applyAlignment="1">
      <alignment horizontal="left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left"/>
    </xf>
    <xf numFmtId="0" fontId="29" fillId="24" borderId="54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left"/>
    </xf>
    <xf numFmtId="0" fontId="31" fillId="0" borderId="56" xfId="0" applyFont="1" applyBorder="1" applyAlignment="1">
      <alignment horizontal="left"/>
    </xf>
    <xf numFmtId="0" fontId="19" fillId="0" borderId="57" xfId="0" applyFont="1" applyBorder="1" applyAlignment="1">
      <alignment horizontal="left"/>
    </xf>
    <xf numFmtId="0" fontId="19" fillId="0" borderId="58" xfId="0" applyFont="1" applyBorder="1" applyAlignment="1">
      <alignment horizontal="left"/>
    </xf>
    <xf numFmtId="0" fontId="19" fillId="0" borderId="59" xfId="0" applyFont="1" applyBorder="1" applyAlignment="1">
      <alignment horizontal="left" vertical="center"/>
    </xf>
    <xf numFmtId="0" fontId="19" fillId="0" borderId="56" xfId="0" applyFont="1" applyBorder="1" applyAlignment="1">
      <alignment horizontal="left"/>
    </xf>
    <xf numFmtId="0" fontId="19" fillId="0" borderId="60" xfId="0" applyFont="1" applyBorder="1" applyAlignment="1">
      <alignment horizontal="left" vertical="center"/>
    </xf>
    <xf numFmtId="0" fontId="29" fillId="25" borderId="13" xfId="0" applyFont="1" applyFill="1" applyBorder="1" applyAlignment="1">
      <alignment horizontal="center" vertical="center"/>
    </xf>
    <xf numFmtId="0" fontId="29" fillId="25" borderId="51" xfId="0" applyFont="1" applyFill="1" applyBorder="1" applyAlignment="1">
      <alignment horizontal="center" vertical="center"/>
    </xf>
    <xf numFmtId="0" fontId="29" fillId="25" borderId="40" xfId="0" applyFont="1" applyFill="1" applyBorder="1" applyAlignment="1">
      <alignment horizontal="center" vertical="center"/>
    </xf>
    <xf numFmtId="0" fontId="29" fillId="15" borderId="51" xfId="0" applyFon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9" fillId="15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19" fillId="22" borderId="52" xfId="0" applyFont="1" applyFill="1" applyBorder="1" applyAlignment="1">
      <alignment vertical="center" wrapText="1"/>
    </xf>
    <xf numFmtId="0" fontId="19" fillId="21" borderId="54" xfId="0" applyFont="1" applyFill="1" applyBorder="1" applyAlignment="1">
      <alignment horizontal="center" vertical="center"/>
    </xf>
    <xf numFmtId="0" fontId="19" fillId="22" borderId="54" xfId="0" applyFont="1" applyFill="1" applyBorder="1" applyAlignment="1">
      <alignment horizontal="center" vertical="center"/>
    </xf>
    <xf numFmtId="0" fontId="31" fillId="0" borderId="58" xfId="0" applyFont="1" applyBorder="1"/>
    <xf numFmtId="0" fontId="31" fillId="0" borderId="63" xfId="0" applyFont="1" applyBorder="1"/>
    <xf numFmtId="0" fontId="29" fillId="15" borderId="13" xfId="0" applyFont="1" applyFill="1" applyBorder="1" applyAlignment="1">
      <alignment horizontal="center" vertical="center"/>
    </xf>
    <xf numFmtId="0" fontId="29" fillId="24" borderId="65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vertical="center"/>
    </xf>
    <xf numFmtId="0" fontId="0" fillId="0" borderId="0" xfId="0"/>
    <xf numFmtId="0" fontId="29" fillId="0" borderId="0" xfId="0" applyFont="1"/>
    <xf numFmtId="0" fontId="19" fillId="21" borderId="13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26" borderId="13" xfId="0" applyFont="1" applyFill="1" applyBorder="1" applyAlignment="1">
      <alignment horizontal="center" vertical="center"/>
    </xf>
    <xf numFmtId="0" fontId="29" fillId="23" borderId="40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vertical="center"/>
    </xf>
    <xf numFmtId="0" fontId="31" fillId="24" borderId="41" xfId="0" applyFont="1" applyFill="1" applyBorder="1" applyAlignment="1">
      <alignment vertical="center"/>
    </xf>
    <xf numFmtId="0" fontId="19" fillId="24" borderId="50" xfId="0" applyFont="1" applyFill="1" applyBorder="1" applyAlignment="1">
      <alignment horizontal="left"/>
    </xf>
    <xf numFmtId="0" fontId="19" fillId="24" borderId="53" xfId="0" applyFont="1" applyFill="1" applyBorder="1" applyAlignment="1">
      <alignment horizontal="left"/>
    </xf>
    <xf numFmtId="0" fontId="19" fillId="24" borderId="55" xfId="0" applyFont="1" applyFill="1" applyBorder="1" applyAlignment="1">
      <alignment horizontal="left"/>
    </xf>
    <xf numFmtId="0" fontId="31" fillId="24" borderId="56" xfId="0" applyFont="1" applyFill="1" applyBorder="1" applyAlignment="1">
      <alignment horizontal="left"/>
    </xf>
    <xf numFmtId="0" fontId="19" fillId="24" borderId="57" xfId="0" applyFont="1" applyFill="1" applyBorder="1" applyAlignment="1">
      <alignment horizontal="left"/>
    </xf>
    <xf numFmtId="0" fontId="19" fillId="24" borderId="58" xfId="0" applyFont="1" applyFill="1" applyBorder="1" applyAlignment="1">
      <alignment horizontal="left"/>
    </xf>
    <xf numFmtId="0" fontId="19" fillId="24" borderId="59" xfId="0" applyFont="1" applyFill="1" applyBorder="1" applyAlignment="1">
      <alignment horizontal="left" vertical="center"/>
    </xf>
    <xf numFmtId="0" fontId="19" fillId="24" borderId="56" xfId="0" applyFont="1" applyFill="1" applyBorder="1" applyAlignment="1">
      <alignment horizontal="left"/>
    </xf>
    <xf numFmtId="0" fontId="19" fillId="24" borderId="60" xfId="0" applyFont="1" applyFill="1" applyBorder="1" applyAlignment="1">
      <alignment horizontal="left" vertical="center"/>
    </xf>
    <xf numFmtId="0" fontId="0" fillId="0" borderId="0" xfId="0"/>
    <xf numFmtId="0" fontId="19" fillId="0" borderId="13" xfId="0" applyFont="1" applyBorder="1" applyAlignment="1">
      <alignment horizontal="center" vertical="center"/>
    </xf>
    <xf numFmtId="0" fontId="29" fillId="0" borderId="0" xfId="0" applyFont="1"/>
    <xf numFmtId="0" fontId="19" fillId="0" borderId="0" xfId="0" applyFont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0" fillId="24" borderId="68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37" xfId="0" applyFont="1" applyFill="1" applyBorder="1" applyAlignment="1">
      <alignment vertical="center"/>
    </xf>
    <xf numFmtId="0" fontId="19" fillId="21" borderId="39" xfId="0" applyFont="1" applyFill="1" applyBorder="1" applyAlignment="1">
      <alignment horizontal="center" vertical="center"/>
    </xf>
    <xf numFmtId="0" fontId="19" fillId="26" borderId="39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19" fillId="21" borderId="65" xfId="0" applyFont="1" applyFill="1" applyBorder="1" applyAlignment="1">
      <alignment horizontal="center" vertical="center"/>
    </xf>
    <xf numFmtId="0" fontId="31" fillId="0" borderId="62" xfId="0" applyFont="1" applyBorder="1"/>
    <xf numFmtId="0" fontId="29" fillId="24" borderId="45" xfId="0" applyFont="1" applyFill="1" applyBorder="1" applyAlignment="1">
      <alignment vertical="center"/>
    </xf>
    <xf numFmtId="0" fontId="29" fillId="24" borderId="41" xfId="0" applyFont="1" applyFill="1" applyBorder="1" applyAlignment="1">
      <alignment vertical="center"/>
    </xf>
    <xf numFmtId="0" fontId="31" fillId="0" borderId="72" xfId="0" applyFont="1" applyBorder="1"/>
    <xf numFmtId="0" fontId="29" fillId="23" borderId="36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0" fillId="24" borderId="13" xfId="0" applyFill="1" applyBorder="1" applyAlignment="1">
      <alignment horizontal="center" vertical="center"/>
    </xf>
    <xf numFmtId="0" fontId="22" fillId="28" borderId="13" xfId="0" applyFont="1" applyFill="1" applyBorder="1" applyAlignment="1">
      <alignment horizontal="center" vertical="center"/>
    </xf>
    <xf numFmtId="0" fontId="31" fillId="0" borderId="78" xfId="0" applyFont="1" applyBorder="1"/>
    <xf numFmtId="0" fontId="0" fillId="24" borderId="51" xfId="0" applyFill="1" applyBorder="1" applyAlignment="1">
      <alignment horizontal="center" vertical="center"/>
    </xf>
    <xf numFmtId="0" fontId="22" fillId="28" borderId="51" xfId="0" applyFont="1" applyFill="1" applyBorder="1" applyAlignment="1">
      <alignment horizontal="center" vertical="center"/>
    </xf>
    <xf numFmtId="0" fontId="22" fillId="28" borderId="52" xfId="0" applyFont="1" applyFill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22" fillId="28" borderId="54" xfId="0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22" fillId="28" borderId="40" xfId="0" applyFont="1" applyFill="1" applyBorder="1" applyAlignment="1">
      <alignment horizontal="center" vertical="center"/>
    </xf>
    <xf numFmtId="0" fontId="22" fillId="28" borderId="6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0" fontId="31" fillId="0" borderId="79" xfId="0" applyFont="1" applyBorder="1"/>
    <xf numFmtId="0" fontId="31" fillId="0" borderId="60" xfId="0" applyFont="1" applyBorder="1"/>
    <xf numFmtId="0" fontId="0" fillId="24" borderId="40" xfId="0" applyFill="1" applyBorder="1" applyAlignment="1">
      <alignment horizontal="center"/>
    </xf>
    <xf numFmtId="0" fontId="0" fillId="24" borderId="44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31" fillId="0" borderId="80" xfId="0" applyFont="1" applyBorder="1"/>
    <xf numFmtId="0" fontId="31" fillId="0" borderId="55" xfId="0" applyFont="1" applyBorder="1"/>
    <xf numFmtId="0" fontId="31" fillId="0" borderId="71" xfId="0" applyFont="1" applyBorder="1"/>
    <xf numFmtId="0" fontId="0" fillId="24" borderId="78" xfId="0" applyFill="1" applyBorder="1" applyAlignment="1">
      <alignment horizontal="center" vertical="center"/>
    </xf>
    <xf numFmtId="0" fontId="0" fillId="24" borderId="79" xfId="0" applyFill="1" applyBorder="1" applyAlignment="1">
      <alignment horizontal="center" vertical="center"/>
    </xf>
    <xf numFmtId="0" fontId="0" fillId="24" borderId="7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0" fillId="0" borderId="36" xfId="0" applyBorder="1"/>
    <xf numFmtId="0" fontId="29" fillId="0" borderId="0" xfId="0" applyFont="1"/>
    <xf numFmtId="0" fontId="19" fillId="0" borderId="58" xfId="0" applyFont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0" fillId="0" borderId="0" xfId="0"/>
    <xf numFmtId="0" fontId="29" fillId="23" borderId="54" xfId="0" applyFont="1" applyFill="1" applyBorder="1" applyAlignment="1">
      <alignment horizontal="center" vertical="center"/>
    </xf>
    <xf numFmtId="0" fontId="29" fillId="23" borderId="64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vertical="center"/>
    </xf>
    <xf numFmtId="0" fontId="19" fillId="22" borderId="67" xfId="0" applyFont="1" applyFill="1" applyBorder="1" applyAlignment="1">
      <alignment horizontal="center" vertical="center"/>
    </xf>
    <xf numFmtId="0" fontId="19" fillId="22" borderId="65" xfId="0" applyFont="1" applyFill="1" applyBorder="1" applyAlignment="1">
      <alignment horizontal="center" vertical="center"/>
    </xf>
    <xf numFmtId="0" fontId="31" fillId="0" borderId="44" xfId="0" applyFont="1" applyBorder="1" applyAlignment="1">
      <alignment vertical="center"/>
    </xf>
    <xf numFmtId="0" fontId="29" fillId="23" borderId="54" xfId="0" applyFont="1" applyFill="1" applyBorder="1" applyAlignment="1">
      <alignment vertical="center"/>
    </xf>
    <xf numFmtId="0" fontId="29" fillId="23" borderId="29" xfId="0" applyFont="1" applyFill="1" applyBorder="1" applyAlignment="1">
      <alignment horizontal="center" vertical="center"/>
    </xf>
    <xf numFmtId="0" fontId="29" fillId="24" borderId="81" xfId="0" applyFont="1" applyFill="1" applyBorder="1" applyAlignment="1">
      <alignment vertical="center"/>
    </xf>
    <xf numFmtId="0" fontId="29" fillId="23" borderId="81" xfId="0" applyFont="1" applyFill="1" applyBorder="1" applyAlignment="1">
      <alignment vertical="center"/>
    </xf>
    <xf numFmtId="0" fontId="31" fillId="0" borderId="67" xfId="0" applyFont="1" applyBorder="1" applyAlignment="1">
      <alignment vertical="center"/>
    </xf>
    <xf numFmtId="0" fontId="29" fillId="24" borderId="81" xfId="0" applyFont="1" applyFill="1" applyBorder="1" applyAlignment="1">
      <alignment horizontal="center" vertical="center"/>
    </xf>
    <xf numFmtId="0" fontId="29" fillId="23" borderId="81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0" borderId="0" xfId="0" applyFont="1"/>
    <xf numFmtId="0" fontId="0" fillId="0" borderId="0" xfId="0"/>
    <xf numFmtId="0" fontId="19" fillId="0" borderId="0" xfId="0" applyFont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/>
    </xf>
    <xf numFmtId="0" fontId="29" fillId="23" borderId="13" xfId="0" applyFont="1" applyFill="1" applyBorder="1" applyAlignment="1">
      <alignment horizontal="center" vertical="center"/>
    </xf>
    <xf numFmtId="0" fontId="29" fillId="24" borderId="13" xfId="0" applyFont="1" applyFill="1" applyBorder="1" applyAlignment="1"/>
    <xf numFmtId="0" fontId="29" fillId="23" borderId="13" xfId="0" applyFont="1" applyFill="1" applyBorder="1" applyAlignment="1"/>
    <xf numFmtId="0" fontId="29" fillId="24" borderId="54" xfId="0" applyFont="1" applyFill="1" applyBorder="1" applyAlignment="1">
      <alignment horizontal="center"/>
    </xf>
    <xf numFmtId="0" fontId="29" fillId="23" borderId="13" xfId="0" applyFont="1" applyFill="1" applyBorder="1" applyAlignment="1">
      <alignment horizontal="center"/>
    </xf>
    <xf numFmtId="0" fontId="31" fillId="0" borderId="13" xfId="0" applyFont="1" applyBorder="1" applyAlignment="1">
      <alignment horizontal="left"/>
    </xf>
    <xf numFmtId="0" fontId="31" fillId="0" borderId="51" xfId="0" applyFont="1" applyBorder="1" applyAlignment="1">
      <alignment vertical="center"/>
    </xf>
    <xf numFmtId="0" fontId="29" fillId="24" borderId="54" xfId="0" applyFont="1" applyFill="1" applyBorder="1" applyAlignment="1">
      <alignment vertical="center"/>
    </xf>
    <xf numFmtId="0" fontId="19" fillId="0" borderId="78" xfId="0" applyFont="1" applyBorder="1" applyAlignment="1">
      <alignment horizontal="center" vertical="center"/>
    </xf>
    <xf numFmtId="0" fontId="19" fillId="0" borderId="51" xfId="0" applyFont="1" applyBorder="1" applyAlignment="1">
      <alignment horizontal="left"/>
    </xf>
    <xf numFmtId="0" fontId="29" fillId="23" borderId="51" xfId="0" applyFont="1" applyFill="1" applyBorder="1" applyAlignment="1">
      <alignment vertical="center"/>
    </xf>
    <xf numFmtId="0" fontId="19" fillId="0" borderId="40" xfId="0" applyFont="1" applyBorder="1" applyAlignment="1">
      <alignment horizontal="left" vertical="center"/>
    </xf>
    <xf numFmtId="0" fontId="29" fillId="24" borderId="54" xfId="0" applyFont="1" applyFill="1" applyBorder="1" applyAlignment="1"/>
    <xf numFmtId="0" fontId="29" fillId="24" borderId="0" xfId="0" applyFont="1" applyFill="1" applyAlignment="1">
      <alignment horizontal="center" vertical="center"/>
    </xf>
    <xf numFmtId="0" fontId="29" fillId="24" borderId="51" xfId="0" applyFont="1" applyFill="1" applyBorder="1" applyAlignment="1">
      <alignment vertical="center"/>
    </xf>
    <xf numFmtId="0" fontId="29" fillId="24" borderId="52" xfId="0" applyFont="1" applyFill="1" applyBorder="1" applyAlignment="1">
      <alignment vertical="center"/>
    </xf>
    <xf numFmtId="0" fontId="29" fillId="24" borderId="39" xfId="0" applyFont="1" applyFill="1" applyBorder="1" applyAlignment="1">
      <alignment vertical="center"/>
    </xf>
    <xf numFmtId="0" fontId="29" fillId="23" borderId="39" xfId="0" applyFont="1" applyFill="1" applyBorder="1" applyAlignment="1">
      <alignment vertical="center"/>
    </xf>
    <xf numFmtId="0" fontId="29" fillId="24" borderId="65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/>
    </xf>
    <xf numFmtId="0" fontId="22" fillId="29" borderId="51" xfId="0" applyFont="1" applyFill="1" applyBorder="1" applyAlignment="1">
      <alignment horizontal="center" vertical="center"/>
    </xf>
    <xf numFmtId="0" fontId="22" fillId="29" borderId="13" xfId="0" applyFont="1" applyFill="1" applyBorder="1" applyAlignment="1">
      <alignment horizontal="center" vertical="center"/>
    </xf>
    <xf numFmtId="0" fontId="22" fillId="29" borderId="40" xfId="0" applyFont="1" applyFill="1" applyBorder="1" applyAlignment="1">
      <alignment horizontal="center" vertical="center"/>
    </xf>
    <xf numFmtId="0" fontId="29" fillId="30" borderId="51" xfId="0" applyFont="1" applyFill="1" applyBorder="1" applyAlignment="1">
      <alignment horizontal="center" vertical="center"/>
    </xf>
    <xf numFmtId="0" fontId="29" fillId="30" borderId="52" xfId="0" applyFont="1" applyFill="1" applyBorder="1" applyAlignment="1">
      <alignment horizontal="center" vertical="center"/>
    </xf>
    <xf numFmtId="0" fontId="29" fillId="30" borderId="13" xfId="0" applyFont="1" applyFill="1" applyBorder="1" applyAlignment="1">
      <alignment horizontal="center" vertical="center"/>
    </xf>
    <xf numFmtId="0" fontId="29" fillId="30" borderId="54" xfId="0" applyFont="1" applyFill="1" applyBorder="1" applyAlignment="1">
      <alignment horizontal="center" vertical="center"/>
    </xf>
    <xf numFmtId="0" fontId="29" fillId="30" borderId="40" xfId="0" applyFont="1" applyFill="1" applyBorder="1" applyAlignment="1">
      <alignment horizontal="center" vertical="center"/>
    </xf>
    <xf numFmtId="0" fontId="29" fillId="30" borderId="64" xfId="0" applyFont="1" applyFill="1" applyBorder="1" applyAlignment="1">
      <alignment horizontal="center" vertical="center"/>
    </xf>
    <xf numFmtId="0" fontId="31" fillId="0" borderId="82" xfId="0" applyFont="1" applyBorder="1"/>
    <xf numFmtId="0" fontId="31" fillId="0" borderId="39" xfId="0" applyFont="1" applyBorder="1" applyAlignment="1">
      <alignment vertical="center"/>
    </xf>
    <xf numFmtId="0" fontId="19" fillId="0" borderId="83" xfId="0" applyFont="1" applyBorder="1" applyAlignment="1">
      <alignment horizontal="center" vertical="center"/>
    </xf>
    <xf numFmtId="0" fontId="19" fillId="0" borderId="29" xfId="0" applyFont="1" applyBorder="1" applyAlignment="1">
      <alignment horizontal="left"/>
    </xf>
    <xf numFmtId="0" fontId="29" fillId="24" borderId="29" xfId="0" applyFont="1" applyFill="1" applyBorder="1" applyAlignment="1">
      <alignment horizontal="center"/>
    </xf>
    <xf numFmtId="0" fontId="29" fillId="23" borderId="29" xfId="0" applyFont="1" applyFill="1" applyBorder="1" applyAlignment="1">
      <alignment horizontal="center"/>
    </xf>
    <xf numFmtId="0" fontId="29" fillId="24" borderId="84" xfId="0" applyFont="1" applyFill="1" applyBorder="1" applyAlignment="1">
      <alignment horizontal="center"/>
    </xf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center" vertical="center"/>
    </xf>
    <xf numFmtId="0" fontId="19" fillId="23" borderId="39" xfId="0" applyFont="1" applyFill="1" applyBorder="1" applyAlignment="1">
      <alignment horizontal="center" vertical="center"/>
    </xf>
    <xf numFmtId="0" fontId="29" fillId="24" borderId="85" xfId="0" applyFont="1" applyFill="1" applyBorder="1" applyAlignment="1">
      <alignment horizontal="center" vertical="center"/>
    </xf>
    <xf numFmtId="0" fontId="29" fillId="23" borderId="85" xfId="0" applyFont="1" applyFill="1" applyBorder="1" applyAlignment="1">
      <alignment horizontal="center" vertical="center"/>
    </xf>
    <xf numFmtId="0" fontId="29" fillId="24" borderId="86" xfId="0" applyFont="1" applyFill="1" applyBorder="1" applyAlignment="1">
      <alignment horizontal="center" vertical="center"/>
    </xf>
    <xf numFmtId="0" fontId="19" fillId="26" borderId="54" xfId="0" applyFont="1" applyFill="1" applyBorder="1" applyAlignment="1">
      <alignment horizontal="center" vertical="center"/>
    </xf>
    <xf numFmtId="0" fontId="19" fillId="23" borderId="65" xfId="0" applyFont="1" applyFill="1" applyBorder="1" applyAlignment="1">
      <alignment horizontal="center" vertical="center"/>
    </xf>
    <xf numFmtId="0" fontId="29" fillId="0" borderId="0" xfId="0" applyFont="1"/>
    <xf numFmtId="0" fontId="0" fillId="0" borderId="0" xfId="0"/>
    <xf numFmtId="0" fontId="19" fillId="0" borderId="0" xfId="0" applyFont="1" applyAlignment="1">
      <alignment horizontal="center" vertical="center"/>
    </xf>
    <xf numFmtId="0" fontId="31" fillId="0" borderId="80" xfId="0" applyFont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1" fillId="0" borderId="87" xfId="0" applyFont="1" applyBorder="1" applyAlignment="1">
      <alignment vertical="center"/>
    </xf>
    <xf numFmtId="0" fontId="29" fillId="24" borderId="44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9" fillId="24" borderId="84" xfId="0" applyFont="1" applyFill="1" applyBorder="1" applyAlignment="1">
      <alignment horizontal="center" vertical="center"/>
    </xf>
    <xf numFmtId="0" fontId="29" fillId="24" borderId="46" xfId="0" applyFont="1" applyFill="1" applyBorder="1" applyAlignment="1">
      <alignment horizontal="center" vertical="center"/>
    </xf>
    <xf numFmtId="0" fontId="29" fillId="24" borderId="83" xfId="0" applyFont="1" applyFill="1" applyBorder="1" applyAlignment="1">
      <alignment horizontal="center" vertical="center"/>
    </xf>
    <xf numFmtId="0" fontId="29" fillId="24" borderId="91" xfId="0" applyFont="1" applyFill="1" applyBorder="1" applyAlignment="1">
      <alignment horizontal="center" vertical="center"/>
    </xf>
    <xf numFmtId="0" fontId="29" fillId="24" borderId="92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93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19" fillId="13" borderId="13" xfId="0" applyFont="1" applyFill="1" applyBorder="1" applyAlignment="1">
      <alignment horizontal="center" vertical="center"/>
    </xf>
    <xf numFmtId="0" fontId="19" fillId="13" borderId="39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9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9" fillId="0" borderId="70" xfId="0" applyFont="1" applyBorder="1" applyAlignment="1">
      <alignment horizontal="left" vertical="center"/>
    </xf>
    <xf numFmtId="0" fontId="29" fillId="31" borderId="68" xfId="0" applyFont="1" applyFill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31" borderId="89" xfId="0" applyFont="1" applyFill="1" applyBorder="1" applyAlignment="1">
      <alignment horizontal="left" vertical="center"/>
    </xf>
    <xf numFmtId="0" fontId="29" fillId="31" borderId="88" xfId="0" applyFont="1" applyFill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95" xfId="0" applyFont="1" applyBorder="1" applyAlignment="1">
      <alignment horizontal="left" vertical="center"/>
    </xf>
    <xf numFmtId="0" fontId="29" fillId="31" borderId="96" xfId="0" applyFont="1" applyFill="1" applyBorder="1" applyAlignment="1">
      <alignment horizontal="left" vertical="center"/>
    </xf>
    <xf numFmtId="0" fontId="29" fillId="0" borderId="96" xfId="0" applyFont="1" applyBorder="1" applyAlignment="1">
      <alignment horizontal="left" vertical="center"/>
    </xf>
    <xf numFmtId="0" fontId="29" fillId="0" borderId="97" xfId="0" applyFont="1" applyBorder="1" applyAlignment="1">
      <alignment horizontal="left" vertical="center"/>
    </xf>
    <xf numFmtId="0" fontId="29" fillId="0" borderId="98" xfId="0" applyFont="1" applyBorder="1" applyAlignment="1">
      <alignment horizontal="left" vertical="center"/>
    </xf>
    <xf numFmtId="0" fontId="29" fillId="0" borderId="0" xfId="0" applyFont="1"/>
    <xf numFmtId="0" fontId="19" fillId="0" borderId="58" xfId="0" applyFont="1" applyBorder="1" applyAlignment="1">
      <alignment horizontal="center" vertical="center"/>
    </xf>
    <xf numFmtId="0" fontId="0" fillId="0" borderId="0" xfId="0"/>
    <xf numFmtId="0" fontId="19" fillId="26" borderId="13" xfId="0" applyFont="1" applyFill="1" applyBorder="1" applyAlignment="1">
      <alignment horizontal="center" vertical="center"/>
    </xf>
    <xf numFmtId="0" fontId="19" fillId="23" borderId="67" xfId="0" applyFont="1" applyFill="1" applyBorder="1" applyAlignment="1">
      <alignment horizontal="center" vertical="center"/>
    </xf>
    <xf numFmtId="0" fontId="29" fillId="24" borderId="44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0" fontId="29" fillId="32" borderId="13" xfId="0" applyFont="1" applyFill="1" applyBorder="1" applyAlignment="1">
      <alignment vertical="center"/>
    </xf>
    <xf numFmtId="0" fontId="28" fillId="32" borderId="13" xfId="0" applyFont="1" applyFill="1" applyBorder="1" applyAlignment="1">
      <alignment vertical="center"/>
    </xf>
    <xf numFmtId="0" fontId="29" fillId="0" borderId="100" xfId="0" applyFont="1" applyBorder="1" applyAlignment="1">
      <alignment horizontal="left" vertical="center"/>
    </xf>
    <xf numFmtId="0" fontId="29" fillId="31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101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24" borderId="40" xfId="0" applyFont="1" applyFill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0" fontId="29" fillId="31" borderId="19" xfId="0" applyFont="1" applyFill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02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1" fillId="23" borderId="13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3" borderId="39" xfId="0" applyFont="1" applyFill="1" applyBorder="1" applyAlignment="1">
      <alignment horizontal="center" vertical="center"/>
    </xf>
    <xf numFmtId="0" fontId="31" fillId="23" borderId="65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3" borderId="13" xfId="0" applyFont="1" applyFill="1" applyBorder="1" applyAlignment="1">
      <alignment horizontal="center" vertical="center"/>
    </xf>
    <xf numFmtId="0" fontId="28" fillId="23" borderId="54" xfId="0" applyFont="1" applyFill="1" applyBorder="1" applyAlignment="1">
      <alignment horizontal="center" vertical="center"/>
    </xf>
    <xf numFmtId="0" fontId="28" fillId="24" borderId="85" xfId="0" applyFont="1" applyFill="1" applyBorder="1" applyAlignment="1">
      <alignment horizontal="center" vertical="center"/>
    </xf>
    <xf numFmtId="0" fontId="28" fillId="23" borderId="85" xfId="0" applyFont="1" applyFill="1" applyBorder="1" applyAlignment="1">
      <alignment horizontal="center" vertical="center"/>
    </xf>
    <xf numFmtId="0" fontId="28" fillId="23" borderId="86" xfId="0" applyFont="1" applyFill="1" applyBorder="1" applyAlignment="1">
      <alignment horizontal="center" vertical="center"/>
    </xf>
    <xf numFmtId="0" fontId="28" fillId="24" borderId="51" xfId="0" applyFont="1" applyFill="1" applyBorder="1" applyAlignment="1">
      <alignment horizontal="center" vertical="center"/>
    </xf>
    <xf numFmtId="0" fontId="28" fillId="23" borderId="51" xfId="0" applyFont="1" applyFill="1" applyBorder="1" applyAlignment="1">
      <alignment horizontal="center" vertical="center"/>
    </xf>
    <xf numFmtId="0" fontId="28" fillId="23" borderId="52" xfId="0" applyFont="1" applyFill="1" applyBorder="1" applyAlignment="1">
      <alignment horizontal="center" vertical="center"/>
    </xf>
    <xf numFmtId="0" fontId="28" fillId="24" borderId="51" xfId="0" applyFont="1" applyFill="1" applyBorder="1" applyAlignment="1">
      <alignment horizontal="center"/>
    </xf>
    <xf numFmtId="0" fontId="28" fillId="23" borderId="51" xfId="0" applyFont="1" applyFill="1" applyBorder="1" applyAlignment="1">
      <alignment horizontal="center"/>
    </xf>
    <xf numFmtId="0" fontId="28" fillId="23" borderId="52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center"/>
    </xf>
    <xf numFmtId="0" fontId="28" fillId="23" borderId="13" xfId="0" applyFont="1" applyFill="1" applyBorder="1" applyAlignment="1">
      <alignment horizontal="center"/>
    </xf>
    <xf numFmtId="0" fontId="28" fillId="23" borderId="54" xfId="0" applyFont="1" applyFill="1" applyBorder="1" applyAlignment="1">
      <alignment horizontal="center"/>
    </xf>
    <xf numFmtId="0" fontId="29" fillId="0" borderId="0" xfId="0" applyFont="1"/>
    <xf numFmtId="0" fontId="0" fillId="0" borderId="0" xfId="0"/>
    <xf numFmtId="0" fontId="29" fillId="15" borderId="13" xfId="0" applyFont="1" applyFill="1" applyBorder="1" applyAlignment="1">
      <alignment horizontal="center"/>
    </xf>
    <xf numFmtId="0" fontId="29" fillId="15" borderId="13" xfId="0" applyFont="1" applyFill="1" applyBorder="1" applyAlignment="1">
      <alignment horizontal="center" vertical="center"/>
    </xf>
    <xf numFmtId="0" fontId="29" fillId="15" borderId="36" xfId="0" applyFont="1" applyFill="1" applyBorder="1" applyAlignment="1">
      <alignment horizontal="center" vertical="center"/>
    </xf>
    <xf numFmtId="0" fontId="29" fillId="15" borderId="46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19" fillId="0" borderId="79" xfId="0" applyFont="1" applyBorder="1" applyAlignment="1">
      <alignment horizontal="center" vertical="center"/>
    </xf>
    <xf numFmtId="0" fontId="29" fillId="15" borderId="52" xfId="0" applyFont="1" applyFill="1" applyBorder="1" applyAlignment="1">
      <alignment horizontal="center" vertical="center"/>
    </xf>
    <xf numFmtId="0" fontId="29" fillId="15" borderId="54" xfId="0" applyFont="1" applyFill="1" applyBorder="1" applyAlignment="1">
      <alignment horizontal="center" vertical="center"/>
    </xf>
    <xf numFmtId="0" fontId="29" fillId="15" borderId="48" xfId="0" applyFont="1" applyFill="1" applyBorder="1" applyAlignment="1">
      <alignment horizontal="center" vertical="center"/>
    </xf>
    <xf numFmtId="0" fontId="29" fillId="15" borderId="64" xfId="0" applyFont="1" applyFill="1" applyBorder="1" applyAlignment="1">
      <alignment horizontal="center" vertical="center"/>
    </xf>
    <xf numFmtId="0" fontId="29" fillId="15" borderId="46" xfId="0" applyFont="1" applyFill="1" applyBorder="1" applyAlignment="1">
      <alignment vertical="center"/>
    </xf>
    <xf numFmtId="0" fontId="29" fillId="15" borderId="51" xfId="0" applyFont="1" applyFill="1" applyBorder="1" applyAlignment="1">
      <alignment vertical="center"/>
    </xf>
    <xf numFmtId="0" fontId="29" fillId="15" borderId="52" xfId="0" applyFont="1" applyFill="1" applyBorder="1" applyAlignment="1">
      <alignment vertical="center"/>
    </xf>
    <xf numFmtId="0" fontId="29" fillId="15" borderId="36" xfId="0" applyFont="1" applyFill="1" applyBorder="1" applyAlignment="1">
      <alignment vertical="center"/>
    </xf>
    <xf numFmtId="0" fontId="29" fillId="15" borderId="13" xfId="0" applyFont="1" applyFill="1" applyBorder="1" applyAlignment="1">
      <alignment vertical="center"/>
    </xf>
    <xf numFmtId="0" fontId="29" fillId="15" borderId="54" xfId="0" applyFont="1" applyFill="1" applyBorder="1" applyAlignment="1">
      <alignment vertical="center"/>
    </xf>
    <xf numFmtId="0" fontId="29" fillId="15" borderId="40" xfId="0" applyFont="1" applyFill="1" applyBorder="1" applyAlignment="1">
      <alignment vertical="center"/>
    </xf>
    <xf numFmtId="0" fontId="29" fillId="24" borderId="78" xfId="0" applyFont="1" applyFill="1" applyBorder="1" applyAlignment="1">
      <alignment horizontal="center"/>
    </xf>
    <xf numFmtId="0" fontId="29" fillId="24" borderId="51" xfId="0" applyFont="1" applyFill="1" applyBorder="1" applyAlignment="1">
      <alignment horizontal="center"/>
    </xf>
    <xf numFmtId="0" fontId="29" fillId="24" borderId="52" xfId="0" applyFont="1" applyFill="1" applyBorder="1" applyAlignment="1">
      <alignment horizontal="center"/>
    </xf>
    <xf numFmtId="0" fontId="29" fillId="24" borderId="79" xfId="0" applyFont="1" applyFill="1" applyBorder="1" applyAlignment="1">
      <alignment horizontal="center"/>
    </xf>
    <xf numFmtId="0" fontId="29" fillId="24" borderId="60" xfId="0" applyFont="1" applyFill="1" applyBorder="1" applyAlignment="1">
      <alignment horizontal="center"/>
    </xf>
    <xf numFmtId="0" fontId="29" fillId="24" borderId="64" xfId="0" applyFont="1" applyFill="1" applyBorder="1" applyAlignment="1">
      <alignment horizontal="center"/>
    </xf>
    <xf numFmtId="0" fontId="29" fillId="0" borderId="78" xfId="0" applyFont="1" applyBorder="1" applyAlignment="1">
      <alignment horizontal="center"/>
    </xf>
    <xf numFmtId="0" fontId="29" fillId="0" borderId="79" xfId="0" applyFont="1" applyBorder="1" applyAlignment="1">
      <alignment horizontal="center"/>
    </xf>
    <xf numFmtId="0" fontId="29" fillId="24" borderId="46" xfId="0" applyFont="1" applyFill="1" applyBorder="1" applyAlignment="1">
      <alignment horizontal="center"/>
    </xf>
    <xf numFmtId="0" fontId="29" fillId="24" borderId="48" xfId="0" applyFont="1" applyFill="1" applyBorder="1" applyAlignment="1">
      <alignment horizontal="center"/>
    </xf>
    <xf numFmtId="0" fontId="29" fillId="0" borderId="67" xfId="0" applyFont="1" applyBorder="1" applyAlignment="1">
      <alignment horizontal="left" vertical="center"/>
    </xf>
    <xf numFmtId="0" fontId="19" fillId="0" borderId="103" xfId="0" applyFont="1" applyBorder="1" applyAlignment="1">
      <alignment horizontal="center" vertical="center"/>
    </xf>
    <xf numFmtId="0" fontId="29" fillId="0" borderId="49" xfId="0" applyFont="1" applyBorder="1" applyAlignment="1">
      <alignment horizontal="left" vertical="center"/>
    </xf>
    <xf numFmtId="0" fontId="31" fillId="0" borderId="78" xfId="0" applyFont="1" applyBorder="1" applyAlignment="1">
      <alignment horizontal="center" vertical="center"/>
    </xf>
    <xf numFmtId="0" fontId="29" fillId="0" borderId="52" xfId="0" applyFont="1" applyBorder="1" applyAlignment="1">
      <alignment horizontal="left" vertical="center"/>
    </xf>
    <xf numFmtId="0" fontId="31" fillId="0" borderId="79" xfId="0" applyFont="1" applyBorder="1" applyAlignment="1">
      <alignment horizontal="center" vertical="center"/>
    </xf>
    <xf numFmtId="0" fontId="29" fillId="31" borderId="54" xfId="0" applyFont="1" applyFill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31" fillId="0" borderId="60" xfId="0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15" borderId="40" xfId="0" applyFont="1" applyFill="1" applyBorder="1" applyAlignment="1">
      <alignment horizontal="center"/>
    </xf>
    <xf numFmtId="0" fontId="29" fillId="15" borderId="51" xfId="0" applyFont="1" applyFill="1" applyBorder="1" applyAlignment="1">
      <alignment horizontal="center"/>
    </xf>
    <xf numFmtId="0" fontId="29" fillId="24" borderId="83" xfId="0" applyFont="1" applyFill="1" applyBorder="1" applyAlignment="1">
      <alignment horizontal="center"/>
    </xf>
    <xf numFmtId="0" fontId="29" fillId="15" borderId="29" xfId="0" applyFont="1" applyFill="1" applyBorder="1" applyAlignment="1">
      <alignment horizontal="center"/>
    </xf>
    <xf numFmtId="0" fontId="19" fillId="0" borderId="104" xfId="0" applyFont="1" applyBorder="1" applyAlignment="1">
      <alignment horizontal="center" vertical="center"/>
    </xf>
    <xf numFmtId="0" fontId="29" fillId="24" borderId="91" xfId="0" applyFont="1" applyFill="1" applyBorder="1" applyAlignment="1">
      <alignment horizontal="center"/>
    </xf>
    <xf numFmtId="0" fontId="29" fillId="15" borderId="92" xfId="0" applyFont="1" applyFill="1" applyBorder="1" applyAlignment="1">
      <alignment horizontal="center"/>
    </xf>
    <xf numFmtId="0" fontId="29" fillId="24" borderId="92" xfId="0" applyFont="1" applyFill="1" applyBorder="1" applyAlignment="1">
      <alignment horizontal="center"/>
    </xf>
    <xf numFmtId="0" fontId="29" fillId="24" borderId="93" xfId="0" applyFont="1" applyFill="1" applyBorder="1" applyAlignment="1">
      <alignment horizontal="center"/>
    </xf>
    <xf numFmtId="0" fontId="29" fillId="31" borderId="105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vertical="center"/>
    </xf>
    <xf numFmtId="0" fontId="31" fillId="0" borderId="71" xfId="0" applyFont="1" applyBorder="1" applyAlignment="1">
      <alignment vertical="center"/>
    </xf>
    <xf numFmtId="0" fontId="29" fillId="23" borderId="40" xfId="0" applyFont="1" applyFill="1" applyBorder="1" applyAlignment="1">
      <alignment vertical="center"/>
    </xf>
    <xf numFmtId="0" fontId="19" fillId="0" borderId="79" xfId="0" applyFont="1" applyBorder="1" applyAlignment="1">
      <alignment horizontal="center" vertical="center"/>
    </xf>
    <xf numFmtId="0" fontId="19" fillId="26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26" fillId="25" borderId="13" xfId="0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26" fillId="33" borderId="13" xfId="0" applyFont="1" applyFill="1" applyBorder="1" applyAlignment="1">
      <alignment horizontal="center"/>
    </xf>
    <xf numFmtId="0" fontId="19" fillId="32" borderId="29" xfId="0" applyFont="1" applyFill="1" applyBorder="1" applyAlignment="1">
      <alignment horizontal="left"/>
    </xf>
    <xf numFmtId="0" fontId="29" fillId="32" borderId="29" xfId="0" applyFont="1" applyFill="1" applyBorder="1" applyAlignment="1">
      <alignment vertical="center"/>
    </xf>
    <xf numFmtId="0" fontId="29" fillId="32" borderId="49" xfId="0" applyFont="1" applyFill="1" applyBorder="1" applyAlignment="1">
      <alignment vertical="center"/>
    </xf>
    <xf numFmtId="0" fontId="29" fillId="24" borderId="35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/>
    </xf>
    <xf numFmtId="0" fontId="31" fillId="24" borderId="55" xfId="0" applyFont="1" applyFill="1" applyBorder="1" applyAlignment="1">
      <alignment vertical="center"/>
    </xf>
    <xf numFmtId="0" fontId="0" fillId="32" borderId="13" xfId="0" applyFill="1" applyBorder="1" applyAlignment="1">
      <alignment horizontal="center"/>
    </xf>
    <xf numFmtId="0" fontId="31" fillId="24" borderId="58" xfId="0" applyFont="1" applyFill="1" applyBorder="1"/>
    <xf numFmtId="0" fontId="0" fillId="24" borderId="0" xfId="0" applyFill="1"/>
    <xf numFmtId="0" fontId="29" fillId="34" borderId="51" xfId="0" applyFont="1" applyFill="1" applyBorder="1" applyAlignment="1">
      <alignment horizontal="center" vertical="center"/>
    </xf>
    <xf numFmtId="0" fontId="29" fillId="34" borderId="40" xfId="0" applyFont="1" applyFill="1" applyBorder="1" applyAlignment="1">
      <alignment horizontal="center" vertical="center"/>
    </xf>
    <xf numFmtId="0" fontId="29" fillId="34" borderId="60" xfId="0" applyFont="1" applyFill="1" applyBorder="1" applyAlignment="1">
      <alignment horizontal="center" vertical="center"/>
    </xf>
    <xf numFmtId="0" fontId="19" fillId="24" borderId="62" xfId="0" applyFont="1" applyFill="1" applyBorder="1" applyAlignment="1">
      <alignment horizontal="center" vertical="center"/>
    </xf>
    <xf numFmtId="0" fontId="19" fillId="24" borderId="52" xfId="0" applyFont="1" applyFill="1" applyBorder="1" applyAlignment="1">
      <alignment vertical="center" wrapText="1"/>
    </xf>
    <xf numFmtId="0" fontId="0" fillId="24" borderId="36" xfId="0" applyFill="1" applyBorder="1" applyAlignment="1">
      <alignment horizontal="center"/>
    </xf>
    <xf numFmtId="0" fontId="0" fillId="24" borderId="13" xfId="0" applyFill="1" applyBorder="1"/>
    <xf numFmtId="0" fontId="19" fillId="34" borderId="13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9" fillId="34" borderId="54" xfId="0" applyFont="1" applyFill="1" applyBorder="1" applyAlignment="1">
      <alignment horizontal="center" vertical="center"/>
    </xf>
    <xf numFmtId="0" fontId="19" fillId="34" borderId="39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19" fillId="24" borderId="67" xfId="0" applyFont="1" applyFill="1" applyBorder="1" applyAlignment="1">
      <alignment horizontal="center" vertical="center"/>
    </xf>
    <xf numFmtId="0" fontId="19" fillId="24" borderId="65" xfId="0" applyFont="1" applyFill="1" applyBorder="1" applyAlignment="1">
      <alignment horizontal="center" vertical="center"/>
    </xf>
    <xf numFmtId="0" fontId="19" fillId="24" borderId="54" xfId="0" applyFont="1" applyFill="1" applyBorder="1" applyAlignment="1">
      <alignment horizontal="center" vertical="center"/>
    </xf>
    <xf numFmtId="9" fontId="29" fillId="24" borderId="0" xfId="1" applyFont="1" applyFill="1" applyAlignment="1">
      <alignment horizontal="center"/>
    </xf>
    <xf numFmtId="9" fontId="29" fillId="24" borderId="0" xfId="1" applyFont="1" applyFill="1" applyAlignment="1">
      <alignment horizontal="left"/>
    </xf>
    <xf numFmtId="9" fontId="29" fillId="24" borderId="0" xfId="1" applyFont="1" applyFill="1" applyAlignment="1">
      <alignment horizontal="center" vertical="center"/>
    </xf>
    <xf numFmtId="9" fontId="29" fillId="24" borderId="0" xfId="1" applyFont="1" applyFill="1"/>
    <xf numFmtId="9" fontId="19" fillId="24" borderId="0" xfId="1" applyFont="1" applyFill="1" applyAlignment="1">
      <alignment vertical="center"/>
    </xf>
    <xf numFmtId="9" fontId="0" fillId="24" borderId="0" xfId="1" applyFont="1" applyFill="1" applyAlignment="1">
      <alignment horizontal="center"/>
    </xf>
    <xf numFmtId="9" fontId="0" fillId="24" borderId="0" xfId="1" applyFont="1" applyFill="1"/>
    <xf numFmtId="0" fontId="29" fillId="24" borderId="0" xfId="0" applyFont="1" applyFill="1" applyAlignment="1">
      <alignment horizontal="center"/>
    </xf>
    <xf numFmtId="0" fontId="29" fillId="24" borderId="0" xfId="0" applyFont="1" applyFill="1" applyAlignment="1">
      <alignment horizontal="left"/>
    </xf>
    <xf numFmtId="0" fontId="29" fillId="24" borderId="0" xfId="0" applyFont="1" applyFill="1"/>
    <xf numFmtId="0" fontId="30" fillId="24" borderId="0" xfId="0" applyFont="1" applyFill="1" applyAlignment="1">
      <alignment vertical="center"/>
    </xf>
    <xf numFmtId="0" fontId="0" fillId="24" borderId="0" xfId="0" applyFill="1" applyAlignment="1">
      <alignment horizontal="center"/>
    </xf>
    <xf numFmtId="0" fontId="19" fillId="24" borderId="0" xfId="0" applyFont="1" applyFill="1" applyAlignment="1">
      <alignment horizontal="left"/>
    </xf>
    <xf numFmtId="0" fontId="29" fillId="35" borderId="51" xfId="0" applyFont="1" applyFill="1" applyBorder="1" applyAlignment="1">
      <alignment horizontal="center" vertical="center"/>
    </xf>
    <xf numFmtId="0" fontId="29" fillId="35" borderId="13" xfId="0" applyFont="1" applyFill="1" applyBorder="1" applyAlignment="1">
      <alignment horizontal="center" vertical="center"/>
    </xf>
    <xf numFmtId="0" fontId="29" fillId="35" borderId="40" xfId="0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9" fillId="36" borderId="40" xfId="0" applyFont="1" applyFill="1" applyBorder="1" applyAlignment="1">
      <alignment horizontal="center" vertical="center"/>
    </xf>
    <xf numFmtId="0" fontId="29" fillId="36" borderId="51" xfId="0" applyFont="1" applyFill="1" applyBorder="1" applyAlignment="1">
      <alignment horizontal="center" vertical="center"/>
    </xf>
    <xf numFmtId="0" fontId="19" fillId="24" borderId="51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9" fillId="34" borderId="79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31" fillId="24" borderId="0" xfId="0" applyFont="1" applyFill="1" applyBorder="1" applyAlignment="1">
      <alignment horizontal="center"/>
    </xf>
    <xf numFmtId="0" fontId="19" fillId="24" borderId="0" xfId="0" applyFont="1" applyFill="1" applyBorder="1" applyAlignment="1">
      <alignment horizontal="left" vertical="center"/>
    </xf>
    <xf numFmtId="0" fontId="0" fillId="24" borderId="0" xfId="0" applyFill="1" applyBorder="1" applyAlignment="1">
      <alignment horizontal="center"/>
    </xf>
    <xf numFmtId="0" fontId="31" fillId="24" borderId="45" xfId="0" applyFont="1" applyFill="1" applyBorder="1" applyAlignment="1">
      <alignment vertical="center"/>
    </xf>
    <xf numFmtId="0" fontId="31" fillId="24" borderId="37" xfId="0" applyFont="1" applyFill="1" applyBorder="1" applyAlignment="1">
      <alignment vertical="center"/>
    </xf>
    <xf numFmtId="0" fontId="31" fillId="24" borderId="47" xfId="0" applyFont="1" applyFill="1" applyBorder="1" applyAlignment="1">
      <alignment vertical="center"/>
    </xf>
    <xf numFmtId="0" fontId="31" fillId="24" borderId="66" xfId="0" applyFont="1" applyFill="1" applyBorder="1" applyAlignment="1">
      <alignment vertical="center"/>
    </xf>
    <xf numFmtId="0" fontId="31" fillId="24" borderId="61" xfId="0" applyFont="1" applyFill="1" applyBorder="1" applyAlignment="1">
      <alignment vertical="center"/>
    </xf>
    <xf numFmtId="0" fontId="31" fillId="24" borderId="94" xfId="0" applyFont="1" applyFill="1" applyBorder="1" applyAlignment="1">
      <alignment vertical="center"/>
    </xf>
    <xf numFmtId="0" fontId="19" fillId="24" borderId="45" xfId="0" applyFont="1" applyFill="1" applyBorder="1" applyAlignment="1">
      <alignment horizontal="left"/>
    </xf>
    <xf numFmtId="0" fontId="19" fillId="24" borderId="37" xfId="0" applyFont="1" applyFill="1" applyBorder="1" applyAlignment="1">
      <alignment horizontal="left"/>
    </xf>
    <xf numFmtId="0" fontId="31" fillId="24" borderId="37" xfId="0" applyFont="1" applyFill="1" applyBorder="1" applyAlignment="1">
      <alignment horizontal="left"/>
    </xf>
    <xf numFmtId="0" fontId="19" fillId="24" borderId="47" xfId="0" applyFont="1" applyFill="1" applyBorder="1" applyAlignment="1">
      <alignment horizontal="left" vertical="center"/>
    </xf>
    <xf numFmtId="0" fontId="31" fillId="24" borderId="68" xfId="0" applyFont="1" applyFill="1" applyBorder="1" applyAlignment="1">
      <alignment horizontal="center"/>
    </xf>
    <xf numFmtId="0" fontId="31" fillId="24" borderId="69" xfId="0" applyFont="1" applyFill="1" applyBorder="1" applyAlignment="1">
      <alignment horizontal="center"/>
    </xf>
    <xf numFmtId="0" fontId="19" fillId="24" borderId="52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right" vertical="center"/>
    </xf>
    <xf numFmtId="0" fontId="19" fillId="24" borderId="0" xfId="0" applyFont="1" applyFill="1" applyBorder="1" applyAlignment="1">
      <alignment horizontal="center" vertical="center"/>
    </xf>
    <xf numFmtId="0" fontId="29" fillId="32" borderId="79" xfId="0" applyFont="1" applyFill="1" applyBorder="1" applyAlignment="1">
      <alignment horizontal="center" vertical="center"/>
    </xf>
    <xf numFmtId="0" fontId="29" fillId="32" borderId="13" xfId="0" applyFont="1" applyFill="1" applyBorder="1" applyAlignment="1">
      <alignment horizontal="center" vertical="center"/>
    </xf>
    <xf numFmtId="0" fontId="19" fillId="37" borderId="60" xfId="0" applyFont="1" applyFill="1" applyBorder="1" applyAlignment="1">
      <alignment horizontal="center" vertical="center"/>
    </xf>
    <xf numFmtId="0" fontId="19" fillId="37" borderId="40" xfId="0" applyFont="1" applyFill="1" applyBorder="1" applyAlignment="1">
      <alignment horizontal="center" vertical="center"/>
    </xf>
    <xf numFmtId="0" fontId="19" fillId="24" borderId="106" xfId="0" applyFont="1" applyFill="1" applyBorder="1" applyAlignment="1">
      <alignment horizontal="center" vertical="center"/>
    </xf>
    <xf numFmtId="0" fontId="29" fillId="37" borderId="78" xfId="0" applyFont="1" applyFill="1" applyBorder="1" applyAlignment="1">
      <alignment horizontal="center" vertical="center"/>
    </xf>
    <xf numFmtId="0" fontId="29" fillId="37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34" borderId="54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34" borderId="54" xfId="0" applyFont="1" applyFill="1" applyBorder="1" applyAlignment="1">
      <alignment horizontal="center" vertical="center"/>
    </xf>
    <xf numFmtId="0" fontId="29" fillId="37" borderId="13" xfId="0" applyFont="1" applyFill="1" applyBorder="1" applyAlignment="1">
      <alignment horizontal="center" vertical="center"/>
    </xf>
    <xf numFmtId="0" fontId="29" fillId="37" borderId="13" xfId="0" applyFont="1" applyFill="1" applyBorder="1" applyAlignment="1">
      <alignment horizontal="center" vertical="center"/>
    </xf>
    <xf numFmtId="0" fontId="29" fillId="37" borderId="51" xfId="0" applyFont="1" applyFill="1" applyBorder="1" applyAlignment="1">
      <alignment horizontal="center" vertical="center"/>
    </xf>
    <xf numFmtId="0" fontId="29" fillId="37" borderId="7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34" borderId="52" xfId="0" applyFont="1" applyFill="1" applyBorder="1" applyAlignment="1">
      <alignment horizontal="center" vertical="center"/>
    </xf>
    <xf numFmtId="0" fontId="29" fillId="37" borderId="82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/>
    </xf>
    <xf numFmtId="0" fontId="29" fillId="37" borderId="79" xfId="0" applyFont="1" applyFill="1" applyBorder="1" applyAlignment="1">
      <alignment horizontal="center" vertical="center"/>
    </xf>
    <xf numFmtId="0" fontId="29" fillId="37" borderId="13" xfId="0" applyFont="1" applyFill="1" applyBorder="1" applyAlignment="1">
      <alignment horizontal="center" vertical="center"/>
    </xf>
    <xf numFmtId="0" fontId="29" fillId="37" borderId="60" xfId="0" applyFont="1" applyFill="1" applyBorder="1" applyAlignment="1">
      <alignment horizontal="center" vertical="center"/>
    </xf>
    <xf numFmtId="0" fontId="29" fillId="37" borderId="40" xfId="0" applyFont="1" applyFill="1" applyBorder="1" applyAlignment="1">
      <alignment horizontal="center" vertical="center"/>
    </xf>
    <xf numFmtId="0" fontId="19" fillId="34" borderId="51" xfId="0" applyFont="1" applyFill="1" applyBorder="1" applyAlignment="1">
      <alignment horizontal="center" vertical="center"/>
    </xf>
    <xf numFmtId="0" fontId="19" fillId="34" borderId="52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9" fillId="24" borderId="40" xfId="0" applyFont="1" applyFill="1" applyBorder="1" applyAlignment="1">
      <alignment horizontal="center" vertical="center"/>
    </xf>
    <xf numFmtId="0" fontId="19" fillId="24" borderId="64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38" borderId="79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0" fillId="24" borderId="0" xfId="0" applyFill="1" applyBorder="1"/>
    <xf numFmtId="0" fontId="29" fillId="24" borderId="0" xfId="0" applyFont="1" applyFill="1"/>
    <xf numFmtId="9" fontId="29" fillId="24" borderId="0" xfId="1" applyFont="1" applyFill="1"/>
    <xf numFmtId="0" fontId="29" fillId="40" borderId="78" xfId="0" applyFont="1" applyFill="1" applyBorder="1" applyAlignment="1">
      <alignment horizontal="center" vertical="center"/>
    </xf>
    <xf numFmtId="0" fontId="0" fillId="32" borderId="36" xfId="0" applyFill="1" applyBorder="1" applyAlignment="1">
      <alignment horizontal="center"/>
    </xf>
    <xf numFmtId="0" fontId="26" fillId="32" borderId="13" xfId="0" applyFont="1" applyFill="1" applyBorder="1" applyAlignment="1">
      <alignment horizontal="center"/>
    </xf>
    <xf numFmtId="0" fontId="0" fillId="32" borderId="0" xfId="0" applyFill="1"/>
    <xf numFmtId="0" fontId="26" fillId="24" borderId="0" xfId="0" applyFont="1" applyFill="1" applyBorder="1" applyAlignment="1">
      <alignment horizontal="center"/>
    </xf>
    <xf numFmtId="0" fontId="29" fillId="24" borderId="60" xfId="0" applyFont="1" applyFill="1" applyBorder="1" applyAlignment="1">
      <alignment horizontal="center" vertical="center"/>
    </xf>
    <xf numFmtId="0" fontId="29" fillId="32" borderId="78" xfId="0" applyFont="1" applyFill="1" applyBorder="1" applyAlignment="1">
      <alignment horizontal="center" vertical="center"/>
    </xf>
    <xf numFmtId="0" fontId="37" fillId="24" borderId="0" xfId="0" applyFont="1" applyFill="1" applyAlignment="1">
      <alignment horizontal="left"/>
    </xf>
    <xf numFmtId="0" fontId="14" fillId="24" borderId="0" xfId="0" applyFont="1" applyFill="1" applyAlignment="1">
      <alignment horizontal="center"/>
    </xf>
    <xf numFmtId="0" fontId="14" fillId="24" borderId="13" xfId="0" applyFont="1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/>
    </xf>
    <xf numFmtId="0" fontId="19" fillId="42" borderId="13" xfId="0" applyFont="1" applyFill="1" applyBorder="1" applyAlignment="1">
      <alignment horizontal="center" vertical="center"/>
    </xf>
    <xf numFmtId="9" fontId="0" fillId="24" borderId="0" xfId="1" applyFont="1" applyFill="1" applyBorder="1"/>
    <xf numFmtId="0" fontId="29" fillId="24" borderId="10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4" borderId="80" xfId="0" applyFont="1" applyFill="1" applyBorder="1" applyAlignment="1">
      <alignment vertical="center"/>
    </xf>
    <xf numFmtId="0" fontId="31" fillId="24" borderId="71" xfId="0" applyFont="1" applyFill="1" applyBorder="1" applyAlignment="1">
      <alignment vertical="center"/>
    </xf>
    <xf numFmtId="0" fontId="19" fillId="24" borderId="70" xfId="0" applyFont="1" applyFill="1" applyBorder="1" applyAlignment="1">
      <alignment horizontal="left"/>
    </xf>
    <xf numFmtId="0" fontId="19" fillId="24" borderId="68" xfId="0" applyFont="1" applyFill="1" applyBorder="1" applyAlignment="1">
      <alignment horizontal="left"/>
    </xf>
    <xf numFmtId="0" fontId="31" fillId="24" borderId="68" xfId="0" applyFont="1" applyFill="1" applyBorder="1" applyAlignment="1">
      <alignment horizontal="left"/>
    </xf>
    <xf numFmtId="0" fontId="19" fillId="24" borderId="69" xfId="0" applyFont="1" applyFill="1" applyBorder="1" applyAlignment="1">
      <alignment horizontal="left"/>
    </xf>
    <xf numFmtId="0" fontId="0" fillId="0" borderId="0" xfId="0"/>
    <xf numFmtId="0" fontId="13" fillId="0" borderId="13" xfId="0" applyFont="1" applyBorder="1" applyAlignment="1">
      <alignment horizontal="left" vertical="top"/>
    </xf>
    <xf numFmtId="0" fontId="19" fillId="44" borderId="13" xfId="0" applyFont="1" applyFill="1" applyBorder="1" applyAlignment="1">
      <alignment horizontal="center" vertical="center"/>
    </xf>
    <xf numFmtId="0" fontId="29" fillId="32" borderId="40" xfId="0" applyFont="1" applyFill="1" applyBorder="1" applyAlignment="1">
      <alignment horizontal="center" vertical="center"/>
    </xf>
    <xf numFmtId="0" fontId="29" fillId="32" borderId="40" xfId="0" applyFont="1" applyFill="1" applyBorder="1" applyAlignment="1">
      <alignment horizontal="center"/>
    </xf>
    <xf numFmtId="0" fontId="29" fillId="32" borderId="29" xfId="0" applyFont="1" applyFill="1" applyBorder="1" applyAlignment="1">
      <alignment horizontal="center" vertical="center"/>
    </xf>
    <xf numFmtId="0" fontId="29" fillId="32" borderId="13" xfId="0" applyFont="1" applyFill="1" applyBorder="1" applyAlignment="1">
      <alignment horizontal="center"/>
    </xf>
    <xf numFmtId="0" fontId="29" fillId="32" borderId="0" xfId="0" applyFont="1" applyFill="1"/>
    <xf numFmtId="0" fontId="29" fillId="32" borderId="0" xfId="0" applyFont="1" applyFill="1" applyAlignment="1">
      <alignment vertical="center"/>
    </xf>
    <xf numFmtId="0" fontId="0" fillId="0" borderId="13" xfId="0" applyBorder="1" applyAlignment="1">
      <alignment horizontal="left" vertical="top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45" borderId="13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33" fillId="45" borderId="19" xfId="0" applyFont="1" applyFill="1" applyBorder="1" applyAlignment="1">
      <alignment vertical="center"/>
    </xf>
    <xf numFmtId="0" fontId="13" fillId="45" borderId="36" xfId="0" applyFont="1" applyFill="1" applyBorder="1" applyAlignment="1">
      <alignment horizontal="center" vertical="center"/>
    </xf>
    <xf numFmtId="0" fontId="33" fillId="45" borderId="19" xfId="0" applyFont="1" applyFill="1" applyBorder="1" applyAlignment="1">
      <alignment horizontal="left"/>
    </xf>
    <xf numFmtId="0" fontId="13" fillId="0" borderId="13" xfId="0" applyFont="1" applyBorder="1"/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28" fillId="24" borderId="27" xfId="0" applyFont="1" applyFill="1" applyBorder="1" applyAlignment="1">
      <alignment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19" fillId="34" borderId="46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vertical="center"/>
    </xf>
    <xf numFmtId="0" fontId="19" fillId="24" borderId="13" xfId="0" applyFont="1" applyFill="1" applyBorder="1" applyAlignment="1">
      <alignment horizontal="left"/>
    </xf>
    <xf numFmtId="0" fontId="31" fillId="24" borderId="13" xfId="0" applyFont="1" applyFill="1" applyBorder="1" applyAlignment="1">
      <alignment horizontal="left"/>
    </xf>
    <xf numFmtId="0" fontId="19" fillId="24" borderId="13" xfId="0" applyFont="1" applyFill="1" applyBorder="1" applyAlignment="1">
      <alignment horizontal="left" vertical="center"/>
    </xf>
    <xf numFmtId="0" fontId="19" fillId="24" borderId="78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8" fillId="24" borderId="78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19" fillId="24" borderId="0" xfId="0" applyFont="1" applyFill="1" applyAlignment="1">
      <alignment horizontal="right" vertical="center"/>
    </xf>
    <xf numFmtId="0" fontId="29" fillId="32" borderId="70" xfId="0" applyFont="1" applyFill="1" applyBorder="1" applyAlignment="1">
      <alignment horizontal="center" vertical="center"/>
    </xf>
    <xf numFmtId="0" fontId="29" fillId="24" borderId="69" xfId="0" applyFont="1" applyFill="1" applyBorder="1" applyAlignment="1">
      <alignment horizontal="center" vertical="center"/>
    </xf>
    <xf numFmtId="0" fontId="19" fillId="41" borderId="51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/>
    </xf>
    <xf numFmtId="0" fontId="19" fillId="34" borderId="0" xfId="0" applyFont="1" applyFill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12" fillId="24" borderId="13" xfId="0" applyFont="1" applyFill="1" applyBorder="1" applyAlignment="1">
      <alignment horizontal="center"/>
    </xf>
    <xf numFmtId="0" fontId="29" fillId="24" borderId="60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19" fillId="46" borderId="13" xfId="0" applyFont="1" applyFill="1" applyBorder="1" applyAlignment="1">
      <alignment horizontal="center" vertical="center"/>
    </xf>
    <xf numFmtId="0" fontId="19" fillId="46" borderId="51" xfId="0" applyFont="1" applyFill="1" applyBorder="1" applyAlignment="1">
      <alignment horizontal="center" vertical="center"/>
    </xf>
    <xf numFmtId="0" fontId="29" fillId="46" borderId="13" xfId="0" applyFont="1" applyFill="1" applyBorder="1" applyAlignment="1">
      <alignment horizontal="center" vertical="center"/>
    </xf>
    <xf numFmtId="0" fontId="29" fillId="46" borderId="54" xfId="0" applyFont="1" applyFill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11" fillId="24" borderId="13" xfId="0" applyFont="1" applyFill="1" applyBorder="1" applyAlignment="1">
      <alignment horizontal="center"/>
    </xf>
    <xf numFmtId="0" fontId="11" fillId="24" borderId="0" xfId="0" applyFont="1" applyFill="1" applyAlignment="1">
      <alignment horizontal="center"/>
    </xf>
    <xf numFmtId="0" fontId="19" fillId="40" borderId="78" xfId="0" applyFont="1" applyFill="1" applyBorder="1" applyAlignment="1">
      <alignment horizontal="center" vertical="center"/>
    </xf>
    <xf numFmtId="0" fontId="29" fillId="23" borderId="78" xfId="0" applyFont="1" applyFill="1" applyBorder="1" applyAlignment="1">
      <alignment horizontal="center" vertical="center"/>
    </xf>
    <xf numFmtId="0" fontId="29" fillId="23" borderId="79" xfId="0" applyFont="1" applyFill="1" applyBorder="1" applyAlignment="1">
      <alignment horizontal="center" vertical="center"/>
    </xf>
    <xf numFmtId="0" fontId="29" fillId="23" borderId="82" xfId="0" applyFont="1" applyFill="1" applyBorder="1" applyAlignment="1">
      <alignment horizontal="center" vertical="center"/>
    </xf>
    <xf numFmtId="0" fontId="29" fillId="23" borderId="39" xfId="0" applyFont="1" applyFill="1" applyBorder="1" applyAlignment="1">
      <alignment horizontal="center" vertical="center"/>
    </xf>
    <xf numFmtId="0" fontId="29" fillId="23" borderId="60" xfId="0" applyFont="1" applyFill="1" applyBorder="1" applyAlignment="1">
      <alignment horizontal="center" vertical="center"/>
    </xf>
    <xf numFmtId="0" fontId="19" fillId="43" borderId="13" xfId="0" applyFont="1" applyFill="1" applyBorder="1" applyAlignment="1">
      <alignment horizontal="center" vertical="center"/>
    </xf>
    <xf numFmtId="0" fontId="29" fillId="43" borderId="13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4" borderId="61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0" xfId="0" applyFont="1" applyFill="1"/>
    <xf numFmtId="0" fontId="29" fillId="24" borderId="0" xfId="0" applyFont="1" applyFill="1" applyAlignment="1">
      <alignment horizontal="center" vertical="center"/>
    </xf>
    <xf numFmtId="0" fontId="19" fillId="24" borderId="29" xfId="0" applyFont="1" applyFill="1" applyBorder="1" applyAlignment="1">
      <alignment horizontal="center" vertical="center"/>
    </xf>
    <xf numFmtId="0" fontId="29" fillId="23" borderId="83" xfId="0" applyFont="1" applyFill="1" applyBorder="1" applyAlignment="1">
      <alignment horizontal="center" vertical="center"/>
    </xf>
    <xf numFmtId="0" fontId="29" fillId="25" borderId="29" xfId="0" applyFont="1" applyFill="1" applyBorder="1" applyAlignment="1">
      <alignment horizontal="center" vertical="center"/>
    </xf>
    <xf numFmtId="0" fontId="29" fillId="25" borderId="39" xfId="0" applyFont="1" applyFill="1" applyBorder="1" applyAlignment="1">
      <alignment horizontal="center" vertical="center"/>
    </xf>
    <xf numFmtId="0" fontId="29" fillId="43" borderId="79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46" borderId="78" xfId="0" applyFont="1" applyFill="1" applyBorder="1" applyAlignment="1">
      <alignment horizontal="center" vertical="center"/>
    </xf>
    <xf numFmtId="0" fontId="29" fillId="46" borderId="79" xfId="0" applyFont="1" applyFill="1" applyBorder="1" applyAlignment="1">
      <alignment horizontal="center" vertical="center"/>
    </xf>
    <xf numFmtId="0" fontId="29" fillId="25" borderId="19" xfId="0" applyFont="1" applyFill="1" applyBorder="1" applyAlignment="1">
      <alignment horizontal="center" vertical="center"/>
    </xf>
    <xf numFmtId="0" fontId="29" fillId="25" borderId="37" xfId="0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/>
    </xf>
    <xf numFmtId="0" fontId="0" fillId="24" borderId="55" xfId="0" applyFill="1" applyBorder="1" applyAlignment="1">
      <alignment horizontal="center" vertical="center"/>
    </xf>
    <xf numFmtId="0" fontId="10" fillId="24" borderId="55" xfId="0" applyFont="1" applyFill="1" applyBorder="1" applyAlignment="1">
      <alignment horizontal="center" vertical="center"/>
    </xf>
    <xf numFmtId="0" fontId="0" fillId="24" borderId="71" xfId="0" applyFill="1" applyBorder="1" applyAlignment="1">
      <alignment horizontal="center" vertical="center"/>
    </xf>
    <xf numFmtId="0" fontId="10" fillId="24" borderId="71" xfId="0" applyFont="1" applyFill="1" applyBorder="1" applyAlignment="1">
      <alignment horizontal="center" vertical="center"/>
    </xf>
    <xf numFmtId="0" fontId="29" fillId="25" borderId="44" xfId="0" applyFont="1" applyFill="1" applyBorder="1" applyAlignment="1">
      <alignment horizontal="center" vertical="center"/>
    </xf>
    <xf numFmtId="0" fontId="39" fillId="24" borderId="39" xfId="0" applyFont="1" applyFill="1" applyBorder="1" applyAlignment="1">
      <alignment horizontal="center" vertical="center"/>
    </xf>
    <xf numFmtId="0" fontId="0" fillId="24" borderId="109" xfId="0" applyFill="1" applyBorder="1" applyAlignment="1">
      <alignment horizontal="center" vertical="center"/>
    </xf>
    <xf numFmtId="0" fontId="0" fillId="32" borderId="109" xfId="0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0" fillId="24" borderId="70" xfId="0" applyFill="1" applyBorder="1" applyAlignment="1">
      <alignment horizontal="center" vertical="center"/>
    </xf>
    <xf numFmtId="0" fontId="0" fillId="24" borderId="99" xfId="0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0" fillId="24" borderId="69" xfId="0" applyFill="1" applyBorder="1" applyAlignment="1">
      <alignment horizontal="center" vertical="center"/>
    </xf>
    <xf numFmtId="0" fontId="0" fillId="24" borderId="88" xfId="0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29" fillId="25" borderId="37" xfId="0" applyFont="1" applyFill="1" applyBorder="1" applyAlignment="1">
      <alignment horizontal="center" vertical="center"/>
    </xf>
    <xf numFmtId="0" fontId="40" fillId="47" borderId="13" xfId="0" applyFont="1" applyFill="1" applyBorder="1" applyAlignment="1">
      <alignment horizontal="center"/>
    </xf>
    <xf numFmtId="0" fontId="29" fillId="25" borderId="49" xfId="0" applyFont="1" applyFill="1" applyBorder="1" applyAlignment="1">
      <alignment horizontal="center" vertical="center"/>
    </xf>
    <xf numFmtId="0" fontId="29" fillId="25" borderId="67" xfId="0" applyFont="1" applyFill="1" applyBorder="1" applyAlignment="1">
      <alignment horizontal="center" vertical="center"/>
    </xf>
    <xf numFmtId="0" fontId="29" fillId="25" borderId="41" xfId="0" applyFont="1" applyFill="1" applyBorder="1" applyAlignment="1">
      <alignment horizontal="center" vertical="center"/>
    </xf>
    <xf numFmtId="0" fontId="31" fillId="24" borderId="55" xfId="0" applyFont="1" applyFill="1" applyBorder="1" applyAlignment="1">
      <alignment horizontal="center"/>
    </xf>
    <xf numFmtId="9" fontId="0" fillId="24" borderId="0" xfId="1" applyFont="1" applyFill="1" applyAlignment="1">
      <alignment horizontal="center" vertical="center"/>
    </xf>
    <xf numFmtId="0" fontId="12" fillId="24" borderId="0" xfId="0" applyFont="1" applyFill="1" applyBorder="1" applyAlignment="1">
      <alignment horizontal="center"/>
    </xf>
    <xf numFmtId="0" fontId="40" fillId="47" borderId="0" xfId="0" applyFont="1" applyFill="1" applyBorder="1" applyAlignment="1">
      <alignment horizontal="center"/>
    </xf>
    <xf numFmtId="0" fontId="26" fillId="48" borderId="13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49" borderId="13" xfId="0" applyFont="1" applyFill="1" applyBorder="1" applyAlignment="1">
      <alignment horizontal="center" vertical="center"/>
    </xf>
    <xf numFmtId="0" fontId="29" fillId="39" borderId="13" xfId="0" applyFont="1" applyFill="1" applyBorder="1" applyAlignment="1">
      <alignment horizontal="center" vertical="center"/>
    </xf>
    <xf numFmtId="0" fontId="8" fillId="24" borderId="55" xfId="0" applyFont="1" applyFill="1" applyBorder="1" applyAlignment="1">
      <alignment horizontal="center" vertical="center"/>
    </xf>
    <xf numFmtId="0" fontId="29" fillId="43" borderId="51" xfId="0" applyFont="1" applyFill="1" applyBorder="1" applyAlignment="1">
      <alignment horizontal="center" vertical="center"/>
    </xf>
    <xf numFmtId="0" fontId="29" fillId="46" borderId="51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0" fillId="0" borderId="0" xfId="0"/>
    <xf numFmtId="0" fontId="29" fillId="24" borderId="0" xfId="0" applyFont="1" applyFill="1"/>
    <xf numFmtId="9" fontId="29" fillId="24" borderId="0" xfId="1" applyFont="1" applyFill="1"/>
    <xf numFmtId="0" fontId="29" fillId="25" borderId="37" xfId="0" applyFont="1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9" fillId="24" borderId="65" xfId="0" applyFont="1" applyFill="1" applyBorder="1" applyAlignment="1">
      <alignment horizontal="center" vertical="center"/>
    </xf>
    <xf numFmtId="0" fontId="29" fillId="23" borderId="35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19" fillId="34" borderId="36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vertical="center"/>
    </xf>
    <xf numFmtId="0" fontId="29" fillId="24" borderId="0" xfId="0" applyFont="1" applyFill="1"/>
    <xf numFmtId="0" fontId="42" fillId="24" borderId="0" xfId="0" applyFont="1" applyFill="1" applyAlignment="1">
      <alignment horizontal="center" vertical="center"/>
    </xf>
    <xf numFmtId="9" fontId="42" fillId="24" borderId="0" xfId="1" applyFont="1" applyFill="1" applyAlignment="1">
      <alignment horizontal="center" vertical="center"/>
    </xf>
    <xf numFmtId="0" fontId="40" fillId="24" borderId="0" xfId="0" applyFont="1" applyFill="1" applyBorder="1" applyAlignment="1">
      <alignment horizontal="center"/>
    </xf>
    <xf numFmtId="0" fontId="7" fillId="0" borderId="68" xfId="0" applyFont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24" borderId="47" xfId="0" applyFill="1" applyBorder="1" applyAlignment="1">
      <alignment horizontal="center" vertical="center"/>
    </xf>
    <xf numFmtId="0" fontId="26" fillId="48" borderId="39" xfId="0" applyFont="1" applyFill="1" applyBorder="1" applyAlignment="1">
      <alignment horizontal="center" vertical="center"/>
    </xf>
    <xf numFmtId="0" fontId="44" fillId="24" borderId="78" xfId="0" applyFont="1" applyFill="1" applyBorder="1" applyAlignment="1">
      <alignment horizontal="center" vertical="center"/>
    </xf>
    <xf numFmtId="0" fontId="44" fillId="24" borderId="51" xfId="0" applyFont="1" applyFill="1" applyBorder="1" applyAlignment="1">
      <alignment horizontal="center" vertical="center"/>
    </xf>
    <xf numFmtId="0" fontId="44" fillId="24" borderId="52" xfId="0" applyFont="1" applyFill="1" applyBorder="1" applyAlignment="1">
      <alignment horizontal="center" vertical="center"/>
    </xf>
    <xf numFmtId="0" fontId="45" fillId="24" borderId="0" xfId="0" applyFont="1" applyFill="1" applyAlignment="1">
      <alignment horizontal="center" vertical="center"/>
    </xf>
    <xf numFmtId="0" fontId="44" fillId="24" borderId="13" xfId="0" applyFont="1" applyFill="1" applyBorder="1" applyAlignment="1">
      <alignment horizontal="center" vertical="center"/>
    </xf>
    <xf numFmtId="0" fontId="44" fillId="24" borderId="79" xfId="0" applyFont="1" applyFill="1" applyBorder="1" applyAlignment="1">
      <alignment horizontal="center" vertical="center"/>
    </xf>
    <xf numFmtId="0" fontId="44" fillId="24" borderId="54" xfId="0" applyFont="1" applyFill="1" applyBorder="1" applyAlignment="1">
      <alignment horizontal="center" vertical="center"/>
    </xf>
    <xf numFmtId="0" fontId="44" fillId="24" borderId="60" xfId="0" applyFont="1" applyFill="1" applyBorder="1" applyAlignment="1">
      <alignment horizontal="center" vertical="center"/>
    </xf>
    <xf numFmtId="0" fontId="44" fillId="24" borderId="40" xfId="0" applyFont="1" applyFill="1" applyBorder="1" applyAlignment="1">
      <alignment horizontal="center" vertical="center"/>
    </xf>
    <xf numFmtId="0" fontId="44" fillId="24" borderId="64" xfId="0" applyFont="1" applyFill="1" applyBorder="1" applyAlignment="1">
      <alignment horizontal="center" vertical="center"/>
    </xf>
    <xf numFmtId="0" fontId="44" fillId="24" borderId="70" xfId="0" applyFont="1" applyFill="1" applyBorder="1" applyAlignment="1">
      <alignment horizontal="center" vertical="center"/>
    </xf>
    <xf numFmtId="0" fontId="44" fillId="24" borderId="68" xfId="0" applyFont="1" applyFill="1" applyBorder="1" applyAlignment="1">
      <alignment horizontal="center" vertical="center"/>
    </xf>
    <xf numFmtId="0" fontId="44" fillId="24" borderId="69" xfId="0" applyFont="1" applyFill="1" applyBorder="1" applyAlignment="1">
      <alignment horizontal="center" vertical="center"/>
    </xf>
    <xf numFmtId="0" fontId="31" fillId="24" borderId="36" xfId="0" applyFont="1" applyFill="1" applyBorder="1" applyAlignment="1">
      <alignment vertical="center"/>
    </xf>
    <xf numFmtId="0" fontId="31" fillId="24" borderId="27" xfId="0" applyFont="1" applyFill="1" applyBorder="1" applyAlignment="1">
      <alignment vertical="center"/>
    </xf>
    <xf numFmtId="0" fontId="31" fillId="24" borderId="24" xfId="0" applyFont="1" applyFill="1" applyBorder="1" applyAlignment="1">
      <alignment vertical="center"/>
    </xf>
    <xf numFmtId="0" fontId="19" fillId="24" borderId="24" xfId="0" applyFont="1" applyFill="1" applyBorder="1" applyAlignment="1">
      <alignment horizontal="left"/>
    </xf>
    <xf numFmtId="0" fontId="19" fillId="24" borderId="36" xfId="0" applyFont="1" applyFill="1" applyBorder="1" applyAlignment="1">
      <alignment horizontal="left"/>
    </xf>
    <xf numFmtId="0" fontId="31" fillId="24" borderId="36" xfId="0" applyFont="1" applyFill="1" applyBorder="1" applyAlignment="1">
      <alignment horizontal="left"/>
    </xf>
    <xf numFmtId="0" fontId="19" fillId="24" borderId="27" xfId="0" applyFont="1" applyFill="1" applyBorder="1" applyAlignment="1">
      <alignment horizontal="left" vertical="center"/>
    </xf>
    <xf numFmtId="0" fontId="28" fillId="24" borderId="48" xfId="0" applyFont="1" applyFill="1" applyBorder="1" applyAlignment="1">
      <alignment vertical="center"/>
    </xf>
    <xf numFmtId="0" fontId="31" fillId="24" borderId="74" xfId="0" applyFont="1" applyFill="1" applyBorder="1" applyAlignment="1">
      <alignment vertical="center"/>
    </xf>
    <xf numFmtId="0" fontId="31" fillId="24" borderId="23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19" fillId="24" borderId="23" xfId="0" applyFont="1" applyFill="1" applyBorder="1" applyAlignment="1">
      <alignment horizontal="left"/>
    </xf>
    <xf numFmtId="0" fontId="19" fillId="24" borderId="0" xfId="0" applyFont="1" applyFill="1" applyBorder="1" applyAlignment="1">
      <alignment horizontal="left"/>
    </xf>
    <xf numFmtId="0" fontId="31" fillId="24" borderId="0" xfId="0" applyFont="1" applyFill="1" applyBorder="1" applyAlignment="1">
      <alignment horizontal="left"/>
    </xf>
    <xf numFmtId="0" fontId="31" fillId="24" borderId="26" xfId="0" applyFont="1" applyFill="1" applyBorder="1" applyAlignment="1">
      <alignment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39" fillId="23" borderId="39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80" xfId="0" applyFont="1" applyFill="1" applyBorder="1" applyAlignment="1">
      <alignment horizontal="center" vertical="center"/>
    </xf>
    <xf numFmtId="0" fontId="29" fillId="24" borderId="71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19" fillId="47" borderId="79" xfId="0" applyFont="1" applyFill="1" applyBorder="1" applyAlignment="1">
      <alignment horizontal="center" vertical="center"/>
    </xf>
    <xf numFmtId="0" fontId="19" fillId="47" borderId="13" xfId="0" applyFont="1" applyFill="1" applyBorder="1" applyAlignment="1">
      <alignment horizontal="center" vertical="center"/>
    </xf>
    <xf numFmtId="0" fontId="19" fillId="50" borderId="51" xfId="0" applyFont="1" applyFill="1" applyBorder="1" applyAlignment="1">
      <alignment horizontal="center" vertical="center"/>
    </xf>
    <xf numFmtId="0" fontId="19" fillId="25" borderId="39" xfId="0" applyFont="1" applyFill="1" applyBorder="1" applyAlignment="1">
      <alignment horizontal="center" vertical="center"/>
    </xf>
    <xf numFmtId="0" fontId="19" fillId="50" borderId="39" xfId="0" applyFont="1" applyFill="1" applyBorder="1" applyAlignment="1">
      <alignment horizontal="center" vertical="center"/>
    </xf>
    <xf numFmtId="0" fontId="29" fillId="25" borderId="37" xfId="0" applyFont="1" applyFill="1" applyBorder="1" applyAlignment="1">
      <alignment vertical="center"/>
    </xf>
    <xf numFmtId="0" fontId="29" fillId="25" borderId="54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vertical="center"/>
    </xf>
    <xf numFmtId="0" fontId="19" fillId="25" borderId="13" xfId="0" applyFont="1" applyFill="1" applyBorder="1" applyAlignment="1">
      <alignment horizontal="center" vertical="center"/>
    </xf>
    <xf numFmtId="0" fontId="29" fillId="25" borderId="36" xfId="0" applyFont="1" applyFill="1" applyBorder="1" applyAlignment="1">
      <alignment vertical="center"/>
    </xf>
    <xf numFmtId="0" fontId="29" fillId="25" borderId="40" xfId="0" applyFont="1" applyFill="1" applyBorder="1" applyAlignment="1">
      <alignment vertical="center"/>
    </xf>
    <xf numFmtId="0" fontId="29" fillId="25" borderId="84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0" fontId="29" fillId="24" borderId="103" xfId="0" applyFont="1" applyFill="1" applyBorder="1" applyAlignment="1">
      <alignment horizontal="center" vertical="center"/>
    </xf>
    <xf numFmtId="0" fontId="19" fillId="24" borderId="71" xfId="0" applyFont="1" applyFill="1" applyBorder="1" applyAlignment="1">
      <alignment horizontal="center" vertical="center"/>
    </xf>
    <xf numFmtId="0" fontId="19" fillId="43" borderId="79" xfId="0" applyFont="1" applyFill="1" applyBorder="1" applyAlignment="1">
      <alignment horizontal="center" vertical="center"/>
    </xf>
    <xf numFmtId="0" fontId="31" fillId="39" borderId="19" xfId="0" applyFont="1" applyFill="1" applyBorder="1" applyAlignment="1">
      <alignment horizontal="center" vertical="center"/>
    </xf>
    <xf numFmtId="0" fontId="19" fillId="41" borderId="39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82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9" fillId="24" borderId="65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19" fillId="47" borderId="51" xfId="0" applyFont="1" applyFill="1" applyBorder="1" applyAlignment="1">
      <alignment horizontal="center" vertical="center"/>
    </xf>
    <xf numFmtId="0" fontId="29" fillId="25" borderId="19" xfId="0" applyFont="1" applyFill="1" applyBorder="1" applyAlignment="1">
      <alignment vertical="center"/>
    </xf>
    <xf numFmtId="0" fontId="29" fillId="25" borderId="41" xfId="0" applyFont="1" applyFill="1" applyBorder="1" applyAlignment="1">
      <alignment vertical="center"/>
    </xf>
    <xf numFmtId="0" fontId="29" fillId="43" borderId="54" xfId="0" applyFont="1" applyFill="1" applyBorder="1" applyAlignment="1">
      <alignment horizontal="center" vertical="center"/>
    </xf>
    <xf numFmtId="0" fontId="29" fillId="47" borderId="29" xfId="0" applyFont="1" applyFill="1" applyBorder="1" applyAlignment="1">
      <alignment horizontal="center" vertical="center"/>
    </xf>
    <xf numFmtId="0" fontId="0" fillId="24" borderId="39" xfId="0" applyFill="1" applyBorder="1" applyAlignment="1">
      <alignment horizontal="center"/>
    </xf>
    <xf numFmtId="0" fontId="26" fillId="24" borderId="19" xfId="0" applyFont="1" applyFill="1" applyBorder="1" applyAlignment="1">
      <alignment horizontal="center"/>
    </xf>
    <xf numFmtId="0" fontId="0" fillId="24" borderId="36" xfId="0" applyFill="1" applyBorder="1" applyAlignment="1">
      <alignment horizontal="center" vertical="center"/>
    </xf>
    <xf numFmtId="0" fontId="40" fillId="47" borderId="109" xfId="0" applyFont="1" applyFill="1" applyBorder="1" applyAlignment="1">
      <alignment horizontal="center"/>
    </xf>
    <xf numFmtId="0" fontId="46" fillId="47" borderId="110" xfId="0" applyFont="1" applyFill="1" applyBorder="1" applyAlignment="1">
      <alignment horizontal="center"/>
    </xf>
    <xf numFmtId="0" fontId="29" fillId="24" borderId="51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80" xfId="0" applyFont="1" applyFill="1" applyBorder="1" applyAlignment="1">
      <alignment horizontal="center" vertical="center"/>
    </xf>
    <xf numFmtId="0" fontId="29" fillId="24" borderId="71" xfId="0" applyFont="1" applyFill="1" applyBorder="1" applyAlignment="1">
      <alignment horizontal="center" vertical="center"/>
    </xf>
    <xf numFmtId="0" fontId="29" fillId="24" borderId="0" xfId="0" applyFont="1" applyFill="1"/>
    <xf numFmtId="9" fontId="29" fillId="24" borderId="0" xfId="1" applyFont="1" applyFill="1"/>
    <xf numFmtId="0" fontId="29" fillId="24" borderId="0" xfId="0" applyFont="1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40" fillId="24" borderId="109" xfId="0" applyFont="1" applyFill="1" applyBorder="1" applyAlignment="1">
      <alignment horizontal="center"/>
    </xf>
    <xf numFmtId="0" fontId="46" fillId="24" borderId="110" xfId="0" applyFont="1" applyFill="1" applyBorder="1" applyAlignment="1">
      <alignment horizontal="center"/>
    </xf>
    <xf numFmtId="0" fontId="0" fillId="0" borderId="0" xfId="0"/>
    <xf numFmtId="0" fontId="29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 wrapText="1"/>
    </xf>
    <xf numFmtId="0" fontId="31" fillId="24" borderId="78" xfId="0" applyFont="1" applyFill="1" applyBorder="1" applyAlignment="1">
      <alignment vertical="center"/>
    </xf>
    <xf numFmtId="0" fontId="31" fillId="24" borderId="79" xfId="0" applyFont="1" applyFill="1" applyBorder="1" applyAlignment="1">
      <alignment vertical="center"/>
    </xf>
    <xf numFmtId="0" fontId="19" fillId="24" borderId="78" xfId="0" applyFont="1" applyFill="1" applyBorder="1" applyAlignment="1">
      <alignment horizontal="left"/>
    </xf>
    <xf numFmtId="0" fontId="19" fillId="24" borderId="79" xfId="0" applyFont="1" applyFill="1" applyBorder="1" applyAlignment="1">
      <alignment horizontal="left"/>
    </xf>
    <xf numFmtId="0" fontId="31" fillId="24" borderId="79" xfId="0" applyFont="1" applyFill="1" applyBorder="1" applyAlignment="1">
      <alignment horizontal="left"/>
    </xf>
    <xf numFmtId="0" fontId="19" fillId="24" borderId="60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1" fillId="24" borderId="37" xfId="0" applyFont="1" applyFill="1" applyBorder="1" applyAlignment="1">
      <alignment horizontal="center" vertical="center"/>
    </xf>
    <xf numFmtId="0" fontId="19" fillId="24" borderId="37" xfId="0" applyFont="1" applyFill="1" applyBorder="1" applyAlignment="1">
      <alignment horizontal="center" vertical="center"/>
    </xf>
    <xf numFmtId="0" fontId="31" fillId="24" borderId="70" xfId="0" applyFont="1" applyFill="1" applyBorder="1" applyAlignment="1">
      <alignment vertical="center"/>
    </xf>
    <xf numFmtId="0" fontId="31" fillId="24" borderId="68" xfId="0" applyFont="1" applyFill="1" applyBorder="1" applyAlignment="1">
      <alignment vertical="center"/>
    </xf>
    <xf numFmtId="0" fontId="19" fillId="24" borderId="69" xfId="0" applyFont="1" applyFill="1" applyBorder="1" applyAlignment="1">
      <alignment horizontal="left" vertical="center"/>
    </xf>
    <xf numFmtId="0" fontId="31" fillId="24" borderId="45" xfId="0" applyFont="1" applyFill="1" applyBorder="1" applyAlignment="1">
      <alignment horizontal="center" vertical="center"/>
    </xf>
    <xf numFmtId="0" fontId="31" fillId="24" borderId="69" xfId="0" applyFont="1" applyFill="1" applyBorder="1" applyAlignment="1">
      <alignment vertical="center"/>
    </xf>
    <xf numFmtId="0" fontId="31" fillId="24" borderId="47" xfId="0" applyFont="1" applyFill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0" fontId="19" fillId="24" borderId="47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31" fillId="24" borderId="82" xfId="0" applyFont="1" applyFill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32" borderId="54" xfId="0" applyFill="1" applyBorder="1" applyAlignment="1">
      <alignment horizontal="center" vertical="center"/>
    </xf>
    <xf numFmtId="0" fontId="0" fillId="32" borderId="52" xfId="0" applyFill="1" applyBorder="1" applyAlignment="1">
      <alignment horizontal="center" vertical="center"/>
    </xf>
    <xf numFmtId="0" fontId="4" fillId="32" borderId="54" xfId="0" applyFont="1" applyFill="1" applyBorder="1" applyAlignment="1">
      <alignment horizontal="center" vertical="center"/>
    </xf>
    <xf numFmtId="0" fontId="19" fillId="39" borderId="51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48" fillId="24" borderId="0" xfId="0" applyFont="1" applyFill="1" applyAlignment="1">
      <alignment horizontal="right" vertical="center"/>
    </xf>
    <xf numFmtId="0" fontId="0" fillId="24" borderId="0" xfId="0" applyFill="1" applyBorder="1" applyAlignment="1">
      <alignment horizontal="center" vertical="center"/>
    </xf>
    <xf numFmtId="0" fontId="0" fillId="51" borderId="112" xfId="0" applyFill="1" applyBorder="1" applyAlignment="1">
      <alignment horizontal="center" vertical="center"/>
    </xf>
    <xf numFmtId="0" fontId="0" fillId="51" borderId="13" xfId="0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24" borderId="54" xfId="0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0" fillId="24" borderId="65" xfId="0" applyFill="1" applyBorder="1" applyAlignment="1">
      <alignment horizontal="center" vertical="center"/>
    </xf>
    <xf numFmtId="0" fontId="0" fillId="24" borderId="52" xfId="0" applyFill="1" applyBorder="1" applyAlignment="1">
      <alignment horizontal="center" vertical="center"/>
    </xf>
    <xf numFmtId="0" fontId="4" fillId="24" borderId="54" xfId="0" applyFont="1" applyFill="1" applyBorder="1" applyAlignment="1">
      <alignment horizontal="center" vertical="center"/>
    </xf>
    <xf numFmtId="0" fontId="7" fillId="24" borderId="54" xfId="0" applyFont="1" applyFill="1" applyBorder="1" applyAlignment="1">
      <alignment horizontal="center" vertical="center"/>
    </xf>
    <xf numFmtId="0" fontId="5" fillId="24" borderId="54" xfId="0" applyFont="1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29" fillId="52" borderId="13" xfId="0" applyFont="1" applyFill="1" applyBorder="1" applyAlignment="1">
      <alignment horizontal="center" vertical="center"/>
    </xf>
    <xf numFmtId="0" fontId="29" fillId="53" borderId="51" xfId="0" applyFont="1" applyFill="1" applyBorder="1" applyAlignment="1">
      <alignment horizontal="center" vertical="center"/>
    </xf>
    <xf numFmtId="0" fontId="29" fillId="53" borderId="44" xfId="0" applyFont="1" applyFill="1" applyBorder="1" applyAlignment="1">
      <alignment horizontal="center" vertical="center"/>
    </xf>
    <xf numFmtId="0" fontId="29" fillId="53" borderId="13" xfId="0" applyFont="1" applyFill="1" applyBorder="1" applyAlignment="1">
      <alignment horizontal="center" vertical="center"/>
    </xf>
    <xf numFmtId="0" fontId="29" fillId="53" borderId="19" xfId="0" applyFont="1" applyFill="1" applyBorder="1" applyAlignment="1">
      <alignment horizontal="center" vertical="center"/>
    </xf>
    <xf numFmtId="0" fontId="29" fillId="53" borderId="13" xfId="0" applyFont="1" applyFill="1" applyBorder="1" applyAlignment="1">
      <alignment vertical="center"/>
    </xf>
    <xf numFmtId="0" fontId="29" fillId="53" borderId="19" xfId="0" applyFont="1" applyFill="1" applyBorder="1" applyAlignment="1">
      <alignment vertical="center"/>
    </xf>
    <xf numFmtId="0" fontId="29" fillId="53" borderId="40" xfId="0" applyFont="1" applyFill="1" applyBorder="1" applyAlignment="1">
      <alignment horizontal="center" vertical="center"/>
    </xf>
    <xf numFmtId="0" fontId="29" fillId="53" borderId="41" xfId="0" applyFont="1" applyFill="1" applyBorder="1" applyAlignment="1">
      <alignment horizontal="center" vertical="center"/>
    </xf>
    <xf numFmtId="0" fontId="29" fillId="53" borderId="40" xfId="0" applyFont="1" applyFill="1" applyBorder="1" applyAlignment="1">
      <alignment vertical="center"/>
    </xf>
    <xf numFmtId="0" fontId="29" fillId="53" borderId="41" xfId="0" applyFont="1" applyFill="1" applyBorder="1" applyAlignment="1">
      <alignment vertical="center"/>
    </xf>
    <xf numFmtId="0" fontId="1" fillId="24" borderId="54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0" fillId="32" borderId="112" xfId="0" applyFill="1" applyBorder="1" applyAlignment="1">
      <alignment horizontal="center" vertical="center"/>
    </xf>
    <xf numFmtId="0" fontId="49" fillId="32" borderId="0" xfId="0" applyFont="1" applyFill="1" applyAlignment="1">
      <alignment horizontal="right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4" borderId="82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9" fillId="24" borderId="65" xfId="0" applyFont="1" applyFill="1" applyBorder="1" applyAlignment="1">
      <alignment horizontal="center" vertical="center"/>
    </xf>
    <xf numFmtId="0" fontId="31" fillId="24" borderId="103" xfId="0" applyFont="1" applyFill="1" applyBorder="1" applyAlignment="1">
      <alignment horizontal="center"/>
    </xf>
    <xf numFmtId="0" fontId="31" fillId="24" borderId="88" xfId="0" applyFont="1" applyFill="1" applyBorder="1" applyAlignment="1">
      <alignment vertical="center"/>
    </xf>
    <xf numFmtId="0" fontId="31" fillId="24" borderId="23" xfId="0" applyFont="1" applyFill="1" applyBorder="1" applyAlignment="1">
      <alignment horizontal="center" vertical="center"/>
    </xf>
    <xf numFmtId="0" fontId="2" fillId="24" borderId="84" xfId="0" applyFont="1" applyFill="1" applyBorder="1" applyAlignment="1">
      <alignment horizontal="center" vertical="center"/>
    </xf>
    <xf numFmtId="0" fontId="29" fillId="53" borderId="29" xfId="0" applyFont="1" applyFill="1" applyBorder="1" applyAlignment="1">
      <alignment horizontal="center" vertical="center"/>
    </xf>
    <xf numFmtId="0" fontId="29" fillId="53" borderId="49" xfId="0" applyFont="1" applyFill="1" applyBorder="1" applyAlignment="1">
      <alignment horizontal="center" vertical="center"/>
    </xf>
    <xf numFmtId="0" fontId="47" fillId="24" borderId="40" xfId="0" applyFont="1" applyFill="1" applyBorder="1" applyAlignment="1">
      <alignment vertical="center"/>
    </xf>
    <xf numFmtId="0" fontId="28" fillId="24" borderId="40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19" fillId="34" borderId="65" xfId="0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/>
    </xf>
    <xf numFmtId="0" fontId="19" fillId="39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4" borderId="72" xfId="0" applyFont="1" applyFill="1" applyBorder="1" applyAlignment="1">
      <alignment horizontal="center" vertical="center"/>
    </xf>
    <xf numFmtId="0" fontId="29" fillId="24" borderId="73" xfId="0" applyFont="1" applyFill="1" applyBorder="1" applyAlignment="1">
      <alignment horizontal="center" vertical="center"/>
    </xf>
    <xf numFmtId="0" fontId="29" fillId="24" borderId="76" xfId="0" applyFont="1" applyFill="1" applyBorder="1" applyAlignment="1">
      <alignment horizontal="center" vertical="center"/>
    </xf>
    <xf numFmtId="0" fontId="29" fillId="24" borderId="44" xfId="0" applyFont="1" applyFill="1" applyBorder="1" applyAlignment="1">
      <alignment horizontal="center" vertical="center"/>
    </xf>
    <xf numFmtId="0" fontId="29" fillId="24" borderId="45" xfId="0" applyFont="1" applyFill="1" applyBorder="1" applyAlignment="1">
      <alignment horizontal="center" vertical="center"/>
    </xf>
    <xf numFmtId="0" fontId="29" fillId="24" borderId="66" xfId="0" applyFont="1" applyFill="1" applyBorder="1" applyAlignment="1">
      <alignment horizontal="center" vertical="center"/>
    </xf>
    <xf numFmtId="0" fontId="29" fillId="24" borderId="74" xfId="0" applyFont="1" applyFill="1" applyBorder="1" applyAlignment="1">
      <alignment horizontal="center" vertical="center"/>
    </xf>
    <xf numFmtId="0" fontId="29" fillId="24" borderId="77" xfId="0" applyFont="1" applyFill="1" applyBorder="1" applyAlignment="1">
      <alignment horizontal="center" vertical="center"/>
    </xf>
    <xf numFmtId="0" fontId="29" fillId="24" borderId="62" xfId="0" applyFont="1" applyFill="1" applyBorder="1" applyAlignment="1">
      <alignment horizontal="center" vertical="center"/>
    </xf>
    <xf numFmtId="0" fontId="29" fillId="24" borderId="75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32" fillId="0" borderId="67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19" fillId="21" borderId="44" xfId="0" applyFont="1" applyFill="1" applyBorder="1" applyAlignment="1">
      <alignment horizontal="center" vertical="center" wrapText="1"/>
    </xf>
    <xf numFmtId="0" fontId="19" fillId="21" borderId="45" xfId="0" applyFont="1" applyFill="1" applyBorder="1" applyAlignment="1">
      <alignment horizontal="center" vertical="center" wrapText="1"/>
    </xf>
    <xf numFmtId="0" fontId="19" fillId="21" borderId="66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28" fillId="0" borderId="58" xfId="0" applyFont="1" applyBorder="1"/>
    <xf numFmtId="0" fontId="19" fillId="21" borderId="13" xfId="0" applyFont="1" applyFill="1" applyBorder="1" applyAlignment="1">
      <alignment horizontal="center" vertical="center"/>
    </xf>
    <xf numFmtId="0" fontId="28" fillId="22" borderId="39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20" fillId="0" borderId="13" xfId="0" applyFont="1" applyBorder="1"/>
    <xf numFmtId="0" fontId="19" fillId="0" borderId="13" xfId="0" applyFont="1" applyBorder="1" applyAlignment="1">
      <alignment horizontal="center" vertical="center"/>
    </xf>
    <xf numFmtId="0" fontId="20" fillId="0" borderId="39" xfId="0" applyFont="1" applyBorder="1"/>
    <xf numFmtId="0" fontId="19" fillId="2" borderId="13" xfId="0" applyFont="1" applyFill="1" applyBorder="1" applyAlignment="1">
      <alignment horizontal="center"/>
    </xf>
    <xf numFmtId="0" fontId="22" fillId="27" borderId="51" xfId="0" applyFont="1" applyFill="1" applyBorder="1" applyAlignment="1">
      <alignment horizontal="center" vertical="center"/>
    </xf>
    <xf numFmtId="0" fontId="22" fillId="27" borderId="5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22" fillId="27" borderId="54" xfId="0" applyFont="1" applyFill="1" applyBorder="1" applyAlignment="1">
      <alignment horizontal="center" vertical="center"/>
    </xf>
    <xf numFmtId="0" fontId="22" fillId="27" borderId="40" xfId="0" applyFont="1" applyFill="1" applyBorder="1" applyAlignment="1">
      <alignment horizontal="center" vertical="center"/>
    </xf>
    <xf numFmtId="0" fontId="22" fillId="27" borderId="64" xfId="0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60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6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29" fillId="24" borderId="78" xfId="0" applyFont="1" applyFill="1" applyBorder="1" applyAlignment="1">
      <alignment horizontal="center" vertical="center"/>
    </xf>
    <xf numFmtId="0" fontId="29" fillId="24" borderId="51" xfId="0" applyFont="1" applyFill="1" applyBorder="1" applyAlignment="1">
      <alignment horizontal="center" vertical="center"/>
    </xf>
    <xf numFmtId="0" fontId="29" fillId="24" borderId="52" xfId="0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/>
    </xf>
    <xf numFmtId="0" fontId="29" fillId="24" borderId="37" xfId="0" applyFont="1" applyFill="1" applyBorder="1" applyAlignment="1">
      <alignment horizontal="center" vertical="center"/>
    </xf>
    <xf numFmtId="0" fontId="29" fillId="24" borderId="61" xfId="0" applyFont="1" applyFill="1" applyBorder="1" applyAlignment="1">
      <alignment horizontal="center" vertical="center"/>
    </xf>
    <xf numFmtId="0" fontId="29" fillId="24" borderId="47" xfId="0" applyFont="1" applyFill="1" applyBorder="1" applyAlignment="1">
      <alignment horizontal="center" vertical="center"/>
    </xf>
    <xf numFmtId="0" fontId="29" fillId="24" borderId="71" xfId="0" applyFont="1" applyFill="1" applyBorder="1" applyAlignment="1">
      <alignment horizontal="center" vertical="center"/>
    </xf>
    <xf numFmtId="0" fontId="29" fillId="24" borderId="9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9" fillId="24" borderId="80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24" borderId="90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9" fillId="15" borderId="55" xfId="0" applyFont="1" applyFill="1" applyBorder="1" applyAlignment="1">
      <alignment horizontal="center" vertical="center"/>
    </xf>
    <xf numFmtId="0" fontId="29" fillId="15" borderId="37" xfId="0" applyFont="1" applyFill="1" applyBorder="1" applyAlignment="1">
      <alignment horizontal="center" vertical="center"/>
    </xf>
    <xf numFmtId="0" fontId="29" fillId="15" borderId="61" xfId="0" applyFont="1" applyFill="1" applyBorder="1" applyAlignment="1">
      <alignment horizontal="center" vertical="center"/>
    </xf>
    <xf numFmtId="0" fontId="29" fillId="15" borderId="80" xfId="0" applyFont="1" applyFill="1" applyBorder="1" applyAlignment="1">
      <alignment horizontal="center" vertical="center"/>
    </xf>
    <xf numFmtId="0" fontId="29" fillId="15" borderId="45" xfId="0" applyFont="1" applyFill="1" applyBorder="1" applyAlignment="1">
      <alignment horizontal="center" vertical="center"/>
    </xf>
    <xf numFmtId="0" fontId="29" fillId="15" borderId="66" xfId="0" applyFont="1" applyFill="1" applyBorder="1" applyAlignment="1">
      <alignment horizontal="center" vertical="center"/>
    </xf>
    <xf numFmtId="0" fontId="29" fillId="15" borderId="71" xfId="0" applyFont="1" applyFill="1" applyBorder="1" applyAlignment="1">
      <alignment horizontal="center" vertical="center"/>
    </xf>
    <xf numFmtId="0" fontId="29" fillId="15" borderId="47" xfId="0" applyFont="1" applyFill="1" applyBorder="1" applyAlignment="1">
      <alignment horizontal="center" vertical="center"/>
    </xf>
    <xf numFmtId="0" fontId="29" fillId="15" borderId="94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9" fillId="15" borderId="80" xfId="0" applyFont="1" applyFill="1" applyBorder="1" applyAlignment="1">
      <alignment horizontal="center"/>
    </xf>
    <xf numFmtId="0" fontId="29" fillId="15" borderId="45" xfId="0" applyFont="1" applyFill="1" applyBorder="1" applyAlignment="1">
      <alignment horizontal="center"/>
    </xf>
    <xf numFmtId="0" fontId="29" fillId="15" borderId="66" xfId="0" applyFont="1" applyFill="1" applyBorder="1" applyAlignment="1">
      <alignment horizontal="center"/>
    </xf>
    <xf numFmtId="0" fontId="29" fillId="15" borderId="55" xfId="0" applyFont="1" applyFill="1" applyBorder="1" applyAlignment="1">
      <alignment horizontal="center"/>
    </xf>
    <xf numFmtId="0" fontId="29" fillId="15" borderId="37" xfId="0" applyFont="1" applyFill="1" applyBorder="1" applyAlignment="1">
      <alignment horizontal="center"/>
    </xf>
    <xf numFmtId="0" fontId="29" fillId="15" borderId="61" xfId="0" applyFont="1" applyFill="1" applyBorder="1" applyAlignment="1">
      <alignment horizontal="center"/>
    </xf>
    <xf numFmtId="0" fontId="29" fillId="15" borderId="71" xfId="0" applyFont="1" applyFill="1" applyBorder="1" applyAlignment="1">
      <alignment horizontal="center"/>
    </xf>
    <xf numFmtId="0" fontId="29" fillId="15" borderId="47" xfId="0" applyFont="1" applyFill="1" applyBorder="1" applyAlignment="1">
      <alignment horizontal="center"/>
    </xf>
    <xf numFmtId="0" fontId="29" fillId="15" borderId="94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/>
    <xf numFmtId="0" fontId="22" fillId="3" borderId="1" xfId="0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/>
    <xf numFmtId="0" fontId="19" fillId="2" borderId="5" xfId="0" applyFont="1" applyFill="1" applyBorder="1" applyAlignment="1">
      <alignment horizontal="center"/>
    </xf>
    <xf numFmtId="0" fontId="20" fillId="0" borderId="7" xfId="0" applyFont="1" applyBorder="1"/>
    <xf numFmtId="0" fontId="2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 vertical="center"/>
    </xf>
    <xf numFmtId="0" fontId="22" fillId="10" borderId="18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/>
    </xf>
    <xf numFmtId="0" fontId="22" fillId="11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/>
    </xf>
    <xf numFmtId="0" fontId="28" fillId="0" borderId="4" xfId="0" applyFont="1" applyBorder="1"/>
    <xf numFmtId="0" fontId="19" fillId="20" borderId="9" xfId="0" applyFont="1" applyFill="1" applyBorder="1" applyAlignment="1">
      <alignment horizontal="center" vertical="center"/>
    </xf>
    <xf numFmtId="0" fontId="28" fillId="19" borderId="7" xfId="0" applyFont="1" applyFill="1" applyBorder="1" applyAlignment="1">
      <alignment vertical="center"/>
    </xf>
    <xf numFmtId="0" fontId="29" fillId="19" borderId="22" xfId="0" applyFont="1" applyFill="1" applyBorder="1" applyAlignment="1">
      <alignment horizontal="center" vertical="center"/>
    </xf>
    <xf numFmtId="0" fontId="29" fillId="19" borderId="23" xfId="0" applyFont="1" applyFill="1" applyBorder="1" applyAlignment="1">
      <alignment horizontal="center" vertical="center"/>
    </xf>
    <xf numFmtId="0" fontId="29" fillId="19" borderId="24" xfId="0" applyFont="1" applyFill="1" applyBorder="1" applyAlignment="1">
      <alignment horizontal="center" vertical="center"/>
    </xf>
    <xf numFmtId="0" fontId="29" fillId="19" borderId="25" xfId="0" applyFont="1" applyFill="1" applyBorder="1" applyAlignment="1">
      <alignment horizontal="center" vertical="center"/>
    </xf>
    <xf numFmtId="0" fontId="29" fillId="19" borderId="26" xfId="0" applyFont="1" applyFill="1" applyBorder="1" applyAlignment="1">
      <alignment horizontal="center" vertical="center"/>
    </xf>
    <xf numFmtId="0" fontId="29" fillId="19" borderId="27" xfId="0" applyFont="1" applyFill="1" applyBorder="1" applyAlignment="1">
      <alignment horizontal="center" vertical="center"/>
    </xf>
    <xf numFmtId="0" fontId="19" fillId="20" borderId="13" xfId="0" applyFont="1" applyFill="1" applyBorder="1" applyAlignment="1">
      <alignment horizontal="center" vertical="center" wrapText="1"/>
    </xf>
    <xf numFmtId="0" fontId="29" fillId="19" borderId="13" xfId="0" applyFont="1" applyFill="1" applyBorder="1" applyAlignment="1">
      <alignment horizontal="center" vertical="center"/>
    </xf>
    <xf numFmtId="0" fontId="29" fillId="19" borderId="20" xfId="0" applyFont="1" applyFill="1" applyBorder="1" applyAlignment="1">
      <alignment horizontal="center" vertical="center"/>
    </xf>
    <xf numFmtId="0" fontId="29" fillId="19" borderId="0" xfId="0" applyFont="1" applyFill="1" applyAlignment="1">
      <alignment horizontal="center" vertical="center"/>
    </xf>
    <xf numFmtId="0" fontId="29" fillId="19" borderId="2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29" fillId="19" borderId="28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19" borderId="29" xfId="0" applyFont="1" applyFill="1" applyBorder="1" applyAlignment="1">
      <alignment horizontal="center" vertical="center"/>
    </xf>
    <xf numFmtId="0" fontId="29" fillId="19" borderId="14" xfId="0" applyFont="1" applyFill="1" applyBorder="1" applyAlignment="1">
      <alignment horizontal="center" vertical="center"/>
    </xf>
    <xf numFmtId="0" fontId="29" fillId="19" borderId="15" xfId="0" applyFont="1" applyFill="1" applyBorder="1" applyAlignment="1">
      <alignment horizontal="center" vertical="center"/>
    </xf>
    <xf numFmtId="0" fontId="29" fillId="19" borderId="34" xfId="0" applyFon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 wrapText="1"/>
    </xf>
    <xf numFmtId="0" fontId="19" fillId="21" borderId="9" xfId="0" applyFont="1" applyFill="1" applyBorder="1" applyAlignment="1">
      <alignment horizontal="center" vertical="center"/>
    </xf>
    <xf numFmtId="0" fontId="28" fillId="22" borderId="7" xfId="0" applyFont="1" applyFill="1" applyBorder="1" applyAlignment="1">
      <alignment vertical="center"/>
    </xf>
    <xf numFmtId="0" fontId="29" fillId="15" borderId="13" xfId="0" applyFont="1" applyFill="1" applyBorder="1" applyAlignment="1">
      <alignment horizontal="center" vertical="center"/>
    </xf>
    <xf numFmtId="0" fontId="29" fillId="15" borderId="38" xfId="0" applyFont="1" applyFill="1" applyBorder="1" applyAlignment="1">
      <alignment horizontal="center"/>
    </xf>
    <xf numFmtId="0" fontId="29" fillId="15" borderId="36" xfId="0" applyFont="1" applyFill="1" applyBorder="1" applyAlignment="1">
      <alignment horizontal="center"/>
    </xf>
    <xf numFmtId="0" fontId="29" fillId="15" borderId="13" xfId="0" applyFont="1" applyFill="1" applyBorder="1" applyAlignment="1">
      <alignment horizontal="center"/>
    </xf>
    <xf numFmtId="0" fontId="29" fillId="15" borderId="19" xfId="0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37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15" borderId="19" xfId="0" applyFont="1" applyFill="1" applyBorder="1" applyAlignment="1">
      <alignment horizontal="center" vertical="center"/>
    </xf>
    <xf numFmtId="0" fontId="29" fillId="15" borderId="36" xfId="0" applyFont="1" applyFill="1" applyBorder="1" applyAlignment="1">
      <alignment horizontal="center" vertical="center"/>
    </xf>
    <xf numFmtId="0" fontId="28" fillId="22" borderId="9" xfId="0" applyFont="1" applyFill="1" applyBorder="1" applyAlignment="1">
      <alignment vertical="center"/>
    </xf>
    <xf numFmtId="0" fontId="29" fillId="15" borderId="22" xfId="0" applyFont="1" applyFill="1" applyBorder="1" applyAlignment="1">
      <alignment horizontal="center"/>
    </xf>
    <xf numFmtId="0" fontId="29" fillId="15" borderId="23" xfId="0" applyFont="1" applyFill="1" applyBorder="1" applyAlignment="1">
      <alignment horizontal="center"/>
    </xf>
    <xf numFmtId="0" fontId="29" fillId="15" borderId="24" xfId="0" applyFont="1" applyFill="1" applyBorder="1" applyAlignment="1">
      <alignment horizontal="center"/>
    </xf>
    <xf numFmtId="0" fontId="29" fillId="23" borderId="38" xfId="0" applyFont="1" applyFill="1" applyBorder="1" applyAlignment="1">
      <alignment horizontal="center"/>
    </xf>
    <xf numFmtId="0" fontId="29" fillId="23" borderId="37" xfId="0" applyFont="1" applyFill="1" applyBorder="1" applyAlignment="1">
      <alignment horizontal="center"/>
    </xf>
    <xf numFmtId="0" fontId="29" fillId="23" borderId="36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8" fillId="0" borderId="0" xfId="0" applyFont="1"/>
    <xf numFmtId="0" fontId="28" fillId="22" borderId="13" xfId="0" applyFont="1" applyFill="1" applyBorder="1" applyAlignment="1">
      <alignment vertical="center"/>
    </xf>
    <xf numFmtId="0" fontId="29" fillId="15" borderId="44" xfId="0" applyFont="1" applyFill="1" applyBorder="1" applyAlignment="1">
      <alignment horizontal="center" vertical="center"/>
    </xf>
    <xf numFmtId="0" fontId="29" fillId="15" borderId="46" xfId="0" applyFont="1" applyFill="1" applyBorder="1" applyAlignment="1">
      <alignment horizontal="center" vertical="center"/>
    </xf>
    <xf numFmtId="0" fontId="29" fillId="15" borderId="41" xfId="0" applyFont="1" applyFill="1" applyBorder="1" applyAlignment="1">
      <alignment horizontal="center"/>
    </xf>
    <xf numFmtId="0" fontId="29" fillId="15" borderId="48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15" borderId="19" xfId="0" applyFont="1" applyFill="1" applyBorder="1" applyAlignment="1">
      <alignment horizontal="center"/>
    </xf>
    <xf numFmtId="0" fontId="28" fillId="15" borderId="37" xfId="0" applyFont="1" applyFill="1" applyBorder="1" applyAlignment="1">
      <alignment horizontal="center"/>
    </xf>
    <xf numFmtId="0" fontId="28" fillId="15" borderId="36" xfId="0" applyFont="1" applyFill="1" applyBorder="1" applyAlignment="1">
      <alignment horizontal="center"/>
    </xf>
    <xf numFmtId="0" fontId="29" fillId="24" borderId="19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9" fillId="24" borderId="19" xfId="0" applyFont="1" applyFill="1" applyBorder="1" applyAlignment="1">
      <alignment horizontal="center"/>
    </xf>
    <xf numFmtId="0" fontId="29" fillId="24" borderId="37" xfId="0" applyFont="1" applyFill="1" applyBorder="1" applyAlignment="1">
      <alignment horizontal="center"/>
    </xf>
    <xf numFmtId="0" fontId="29" fillId="24" borderId="36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29" fillId="24" borderId="49" xfId="0" applyFont="1" applyFill="1" applyBorder="1" applyAlignment="1">
      <alignment horizontal="center" vertical="center"/>
    </xf>
    <xf numFmtId="0" fontId="29" fillId="24" borderId="24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9" fillId="23" borderId="19" xfId="0" applyFont="1" applyFill="1" applyBorder="1" applyAlignment="1">
      <alignment horizontal="center" vertical="center"/>
    </xf>
    <xf numFmtId="0" fontId="29" fillId="23" borderId="37" xfId="0" applyFont="1" applyFill="1" applyBorder="1" applyAlignment="1">
      <alignment horizontal="center" vertical="center"/>
    </xf>
    <xf numFmtId="0" fontId="29" fillId="23" borderId="61" xfId="0" applyFont="1" applyFill="1" applyBorder="1" applyAlignment="1">
      <alignment horizontal="center" vertical="center"/>
    </xf>
    <xf numFmtId="0" fontId="29" fillId="23" borderId="44" xfId="0" applyFont="1" applyFill="1" applyBorder="1" applyAlignment="1">
      <alignment horizontal="center" vertical="center"/>
    </xf>
    <xf numFmtId="0" fontId="29" fillId="23" borderId="45" xfId="0" applyFont="1" applyFill="1" applyBorder="1" applyAlignment="1">
      <alignment horizontal="center" vertical="center"/>
    </xf>
    <xf numFmtId="0" fontId="29" fillId="23" borderId="13" xfId="0" applyFont="1" applyFill="1" applyBorder="1" applyAlignment="1">
      <alignment horizontal="center" vertical="center"/>
    </xf>
    <xf numFmtId="0" fontId="29" fillId="23" borderId="66" xfId="0" applyFont="1" applyFill="1" applyBorder="1" applyAlignment="1">
      <alignment horizontal="center" vertical="center"/>
    </xf>
    <xf numFmtId="0" fontId="29" fillId="23" borderId="36" xfId="0" applyFont="1" applyFill="1" applyBorder="1" applyAlignment="1">
      <alignment horizontal="center" vertical="center"/>
    </xf>
    <xf numFmtId="0" fontId="29" fillId="23" borderId="51" xfId="0" applyFont="1" applyFill="1" applyBorder="1" applyAlignment="1">
      <alignment horizontal="center" vertical="center"/>
    </xf>
    <xf numFmtId="0" fontId="29" fillId="23" borderId="52" xfId="0" applyFont="1" applyFill="1" applyBorder="1" applyAlignment="1">
      <alignment horizontal="center" vertical="center"/>
    </xf>
    <xf numFmtId="0" fontId="29" fillId="23" borderId="54" xfId="0" applyFont="1" applyFill="1" applyBorder="1" applyAlignment="1">
      <alignment horizontal="center" vertical="center"/>
    </xf>
    <xf numFmtId="0" fontId="19" fillId="26" borderId="51" xfId="0" applyFont="1" applyFill="1" applyBorder="1" applyAlignment="1">
      <alignment horizontal="center" vertical="center" wrapText="1"/>
    </xf>
    <xf numFmtId="0" fontId="19" fillId="26" borderId="52" xfId="0" applyFont="1" applyFill="1" applyBorder="1" applyAlignment="1">
      <alignment horizontal="center" vertical="center" wrapText="1"/>
    </xf>
    <xf numFmtId="0" fontId="29" fillId="23" borderId="19" xfId="0" applyFont="1" applyFill="1" applyBorder="1" applyAlignment="1">
      <alignment horizontal="center"/>
    </xf>
    <xf numFmtId="0" fontId="29" fillId="23" borderId="61" xfId="0" applyFont="1" applyFill="1" applyBorder="1" applyAlignment="1">
      <alignment horizontal="center"/>
    </xf>
    <xf numFmtId="0" fontId="19" fillId="0" borderId="79" xfId="0" applyFont="1" applyBorder="1" applyAlignment="1">
      <alignment horizontal="center" vertical="center"/>
    </xf>
    <xf numFmtId="0" fontId="28" fillId="0" borderId="82" xfId="0" applyFont="1" applyBorder="1"/>
    <xf numFmtId="0" fontId="19" fillId="26" borderId="13" xfId="0" applyFont="1" applyFill="1" applyBorder="1" applyAlignment="1">
      <alignment horizontal="center" vertical="center"/>
    </xf>
    <xf numFmtId="0" fontId="28" fillId="23" borderId="39" xfId="0" applyFont="1" applyFill="1" applyBorder="1" applyAlignment="1">
      <alignment vertical="center"/>
    </xf>
    <xf numFmtId="0" fontId="29" fillId="23" borderId="41" xfId="0" applyFont="1" applyFill="1" applyBorder="1" applyAlignment="1">
      <alignment horizontal="center" vertical="center"/>
    </xf>
    <xf numFmtId="0" fontId="29" fillId="23" borderId="47" xfId="0" applyFont="1" applyFill="1" applyBorder="1" applyAlignment="1">
      <alignment horizontal="center" vertical="center"/>
    </xf>
    <xf numFmtId="0" fontId="29" fillId="23" borderId="94" xfId="0" applyFont="1" applyFill="1" applyBorder="1" applyAlignment="1">
      <alignment horizontal="center" vertical="center"/>
    </xf>
    <xf numFmtId="0" fontId="19" fillId="21" borderId="80" xfId="0" applyFont="1" applyFill="1" applyBorder="1" applyAlignment="1">
      <alignment horizontal="center" vertical="center" wrapText="1"/>
    </xf>
    <xf numFmtId="0" fontId="19" fillId="21" borderId="79" xfId="0" applyFont="1" applyFill="1" applyBorder="1" applyAlignment="1">
      <alignment horizontal="center" vertical="center"/>
    </xf>
    <xf numFmtId="0" fontId="28" fillId="22" borderId="82" xfId="0" applyFont="1" applyFill="1" applyBorder="1" applyAlignment="1">
      <alignment vertical="center"/>
    </xf>
    <xf numFmtId="0" fontId="28" fillId="23" borderId="19" xfId="0" applyFont="1" applyFill="1" applyBorder="1" applyAlignment="1">
      <alignment horizontal="center"/>
    </xf>
    <xf numFmtId="0" fontId="28" fillId="23" borderId="37" xfId="0" applyFont="1" applyFill="1" applyBorder="1" applyAlignment="1">
      <alignment horizontal="center"/>
    </xf>
    <xf numFmtId="0" fontId="28" fillId="23" borderId="61" xfId="0" applyFont="1" applyFill="1" applyBorder="1" applyAlignment="1">
      <alignment horizontal="center"/>
    </xf>
    <xf numFmtId="0" fontId="28" fillId="23" borderId="19" xfId="0" applyFont="1" applyFill="1" applyBorder="1" applyAlignment="1">
      <alignment horizontal="center" vertical="center"/>
    </xf>
    <xf numFmtId="0" fontId="28" fillId="23" borderId="37" xfId="0" applyFont="1" applyFill="1" applyBorder="1" applyAlignment="1">
      <alignment horizontal="center" vertical="center"/>
    </xf>
    <xf numFmtId="0" fontId="28" fillId="23" borderId="61" xfId="0" applyFont="1" applyFill="1" applyBorder="1" applyAlignment="1">
      <alignment horizontal="center" vertical="center"/>
    </xf>
    <xf numFmtId="0" fontId="28" fillId="23" borderId="41" xfId="0" applyFont="1" applyFill="1" applyBorder="1" applyAlignment="1">
      <alignment horizontal="center" vertical="center"/>
    </xf>
    <xf numFmtId="0" fontId="28" fillId="23" borderId="47" xfId="0" applyFont="1" applyFill="1" applyBorder="1" applyAlignment="1">
      <alignment horizontal="center" vertical="center"/>
    </xf>
    <xf numFmtId="0" fontId="28" fillId="23" borderId="94" xfId="0" applyFont="1" applyFill="1" applyBorder="1" applyAlignment="1">
      <alignment horizontal="center" vertical="center"/>
    </xf>
    <xf numFmtId="0" fontId="28" fillId="23" borderId="44" xfId="0" applyFont="1" applyFill="1" applyBorder="1" applyAlignment="1">
      <alignment horizontal="center" vertical="center"/>
    </xf>
    <xf numFmtId="0" fontId="28" fillId="23" borderId="45" xfId="0" applyFont="1" applyFill="1" applyBorder="1" applyAlignment="1">
      <alignment horizontal="center" vertical="center"/>
    </xf>
    <xf numFmtId="0" fontId="28" fillId="23" borderId="66" xfId="0" applyFont="1" applyFill="1" applyBorder="1" applyAlignment="1">
      <alignment horizontal="center" vertical="center"/>
    </xf>
    <xf numFmtId="0" fontId="36" fillId="34" borderId="80" xfId="0" applyFont="1" applyFill="1" applyBorder="1" applyAlignment="1">
      <alignment horizontal="center" vertical="center" wrapText="1"/>
    </xf>
    <xf numFmtId="0" fontId="36" fillId="34" borderId="45" xfId="0" applyFont="1" applyFill="1" applyBorder="1" applyAlignment="1">
      <alignment horizontal="center" vertical="center" wrapText="1"/>
    </xf>
    <xf numFmtId="0" fontId="19" fillId="24" borderId="70" xfId="0" applyFont="1" applyFill="1" applyBorder="1" applyAlignment="1">
      <alignment horizontal="center" vertical="center"/>
    </xf>
    <xf numFmtId="0" fontId="28" fillId="24" borderId="68" xfId="0" applyFont="1" applyFill="1" applyBorder="1" applyAlignment="1">
      <alignment horizontal="center"/>
    </xf>
    <xf numFmtId="0" fontId="19" fillId="34" borderId="36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vertical="center"/>
    </xf>
    <xf numFmtId="0" fontId="29" fillId="24" borderId="0" xfId="0" applyFont="1" applyFill="1" applyAlignment="1">
      <alignment horizontal="left" vertical="center"/>
    </xf>
    <xf numFmtId="0" fontId="29" fillId="24" borderId="0" xfId="0" applyFont="1" applyFill="1"/>
    <xf numFmtId="0" fontId="28" fillId="24" borderId="13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center" vertical="center"/>
    </xf>
    <xf numFmtId="0" fontId="29" fillId="34" borderId="79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34" borderId="54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left" vertical="center"/>
    </xf>
    <xf numFmtId="0" fontId="32" fillId="24" borderId="13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left" vertical="center"/>
    </xf>
    <xf numFmtId="9" fontId="29" fillId="24" borderId="0" xfId="1" applyFont="1" applyFill="1" applyAlignment="1">
      <alignment horizontal="left" vertical="center"/>
    </xf>
    <xf numFmtId="9" fontId="29" fillId="24" borderId="0" xfId="1" applyFont="1" applyFill="1"/>
    <xf numFmtId="9" fontId="31" fillId="24" borderId="13" xfId="1" applyFont="1" applyFill="1" applyBorder="1" applyAlignment="1">
      <alignment horizontal="center" vertical="center"/>
    </xf>
    <xf numFmtId="0" fontId="36" fillId="34" borderId="62" xfId="0" applyFont="1" applyFill="1" applyBorder="1" applyAlignment="1">
      <alignment horizontal="center" vertical="center" wrapText="1"/>
    </xf>
    <xf numFmtId="0" fontId="36" fillId="34" borderId="74" xfId="0" applyFont="1" applyFill="1" applyBorder="1" applyAlignment="1">
      <alignment horizontal="center" vertical="center" wrapText="1"/>
    </xf>
    <xf numFmtId="0" fontId="19" fillId="34" borderId="78" xfId="0" applyFont="1" applyFill="1" applyBorder="1" applyAlignment="1">
      <alignment horizontal="center" vertical="center"/>
    </xf>
    <xf numFmtId="0" fontId="28" fillId="24" borderId="6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vertical="center"/>
    </xf>
    <xf numFmtId="49" fontId="19" fillId="34" borderId="45" xfId="0" applyNumberFormat="1" applyFont="1" applyFill="1" applyBorder="1" applyAlignment="1">
      <alignment horizontal="center" vertical="center"/>
    </xf>
    <xf numFmtId="49" fontId="19" fillId="34" borderId="46" xfId="0" applyNumberFormat="1" applyFont="1" applyFill="1" applyBorder="1" applyAlignment="1">
      <alignment horizontal="center" vertical="center"/>
    </xf>
    <xf numFmtId="0" fontId="29" fillId="25" borderId="37" xfId="0" applyFont="1" applyFill="1" applyBorder="1" applyAlignment="1">
      <alignment horizontal="center" vertical="center"/>
    </xf>
    <xf numFmtId="0" fontId="29" fillId="25" borderId="47" xfId="0" applyFont="1" applyFill="1" applyBorder="1" applyAlignment="1">
      <alignment horizontal="center" vertical="center"/>
    </xf>
    <xf numFmtId="0" fontId="29" fillId="25" borderId="36" xfId="0" applyFont="1" applyFill="1" applyBorder="1" applyAlignment="1">
      <alignment horizontal="center" vertical="center"/>
    </xf>
    <xf numFmtId="0" fontId="29" fillId="25" borderId="73" xfId="0" applyFont="1" applyFill="1" applyBorder="1" applyAlignment="1">
      <alignment horizontal="center" vertical="center"/>
    </xf>
    <xf numFmtId="9" fontId="31" fillId="24" borderId="0" xfId="1" applyFont="1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29" fillId="24" borderId="108" xfId="0" applyFont="1" applyFill="1" applyBorder="1" applyAlignment="1">
      <alignment horizontal="center" vertical="center"/>
    </xf>
    <xf numFmtId="0" fontId="32" fillId="24" borderId="29" xfId="0" applyFont="1" applyFill="1" applyBorder="1" applyAlignment="1">
      <alignment horizontal="left" vertical="center"/>
    </xf>
    <xf numFmtId="0" fontId="32" fillId="24" borderId="29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41" fillId="24" borderId="0" xfId="0" applyFont="1" applyFill="1" applyAlignment="1">
      <alignment horizontal="center" vertical="center" wrapText="1"/>
    </xf>
    <xf numFmtId="0" fontId="29" fillId="24" borderId="82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9" fillId="24" borderId="65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vertical="center"/>
    </xf>
    <xf numFmtId="0" fontId="32" fillId="24" borderId="0" xfId="0" applyFont="1" applyFill="1" applyBorder="1" applyAlignment="1">
      <alignment horizontal="center" vertical="center"/>
    </xf>
    <xf numFmtId="0" fontId="0" fillId="48" borderId="13" xfId="0" applyFill="1" applyBorder="1" applyAlignment="1">
      <alignment horizontal="center" vertical="center"/>
    </xf>
    <xf numFmtId="0" fontId="41" fillId="48" borderId="70" xfId="0" applyFont="1" applyFill="1" applyBorder="1" applyAlignment="1">
      <alignment horizontal="center" vertical="center" wrapText="1"/>
    </xf>
    <xf numFmtId="0" fontId="41" fillId="48" borderId="69" xfId="0" applyFont="1" applyFill="1" applyBorder="1" applyAlignment="1">
      <alignment horizontal="center" vertical="center" wrapText="1"/>
    </xf>
    <xf numFmtId="0" fontId="29" fillId="24" borderId="87" xfId="0" applyFont="1" applyFill="1" applyBorder="1" applyAlignment="1">
      <alignment horizontal="center" vertical="center"/>
    </xf>
    <xf numFmtId="0" fontId="29" fillId="24" borderId="26" xfId="0" applyFont="1" applyFill="1" applyBorder="1" applyAlignment="1">
      <alignment horizontal="center" vertical="center"/>
    </xf>
    <xf numFmtId="0" fontId="29" fillId="24" borderId="111" xfId="0" applyFont="1" applyFill="1" applyBorder="1" applyAlignment="1">
      <alignment horizontal="center" vertical="center"/>
    </xf>
    <xf numFmtId="0" fontId="36" fillId="34" borderId="72" xfId="0" applyFont="1" applyFill="1" applyBorder="1" applyAlignment="1">
      <alignment horizontal="center" vertical="center" wrapText="1"/>
    </xf>
    <xf numFmtId="0" fontId="36" fillId="34" borderId="73" xfId="0" applyFont="1" applyFill="1" applyBorder="1" applyAlignment="1">
      <alignment horizontal="center" vertical="center" wrapText="1"/>
    </xf>
    <xf numFmtId="0" fontId="36" fillId="34" borderId="76" xfId="0" applyFont="1" applyFill="1" applyBorder="1" applyAlignment="1">
      <alignment horizontal="center" vertical="center" wrapText="1"/>
    </xf>
    <xf numFmtId="0" fontId="19" fillId="34" borderId="51" xfId="0" applyFont="1" applyFill="1" applyBorder="1" applyAlignment="1">
      <alignment horizontal="center" vertical="center"/>
    </xf>
    <xf numFmtId="0" fontId="23" fillId="24" borderId="79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19" fillId="24" borderId="78" xfId="0" applyFont="1" applyFill="1" applyBorder="1" applyAlignment="1">
      <alignment horizontal="center" vertical="center"/>
    </xf>
    <xf numFmtId="0" fontId="19" fillId="24" borderId="79" xfId="0" applyFont="1" applyFill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8" fillId="24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126"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66" zoomScaleNormal="66" workbookViewId="0">
      <selection activeCell="C23" sqref="C23:W23"/>
    </sheetView>
  </sheetViews>
  <sheetFormatPr baseColWidth="10" defaultColWidth="11.44140625" defaultRowHeight="14.4"/>
  <cols>
    <col min="1" max="1" width="6.44140625" style="240" bestFit="1" customWidth="1"/>
    <col min="2" max="2" width="71.5546875" style="240" customWidth="1"/>
    <col min="3" max="3" width="6.33203125" style="240" bestFit="1" customWidth="1"/>
    <col min="4" max="5" width="6.109375" style="240" bestFit="1" customWidth="1"/>
    <col min="6" max="6" width="6.33203125" style="240" bestFit="1" customWidth="1"/>
    <col min="7" max="12" width="6.109375" style="240" bestFit="1" customWidth="1"/>
    <col min="13" max="13" width="6.33203125" style="240" bestFit="1" customWidth="1"/>
    <col min="14" max="17" width="6.109375" style="240" bestFit="1" customWidth="1"/>
    <col min="18" max="18" width="6.109375" style="240" customWidth="1"/>
    <col min="19" max="19" width="6.109375" style="240" bestFit="1" customWidth="1"/>
    <col min="20" max="20" width="6.33203125" style="240" bestFit="1" customWidth="1"/>
    <col min="21" max="26" width="6.109375" style="240" bestFit="1" customWidth="1"/>
    <col min="27" max="27" width="6.33203125" style="240" bestFit="1" customWidth="1"/>
    <col min="28" max="30" width="6.109375" style="240" bestFit="1" customWidth="1"/>
    <col min="31" max="31" width="6.33203125" style="240" bestFit="1" customWidth="1"/>
    <col min="32" max="16384" width="11.44140625" style="240"/>
  </cols>
  <sheetData>
    <row r="1" spans="1:31" ht="15.75" customHeight="1">
      <c r="A1" s="209">
        <f ca="1">A1:AE29</f>
        <v>0</v>
      </c>
      <c r="B1" s="1109" t="s">
        <v>268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1"/>
    </row>
    <row r="2" spans="1:31" ht="15.6">
      <c r="A2" s="1112" t="s">
        <v>1</v>
      </c>
      <c r="B2" s="1114" t="s">
        <v>2</v>
      </c>
      <c r="C2" s="244" t="s">
        <v>6</v>
      </c>
      <c r="D2" s="244" t="s">
        <v>7</v>
      </c>
      <c r="E2" s="244" t="s">
        <v>8</v>
      </c>
      <c r="F2" s="226" t="s">
        <v>3</v>
      </c>
      <c r="G2" s="150" t="s">
        <v>4</v>
      </c>
      <c r="H2" s="244" t="s">
        <v>5</v>
      </c>
      <c r="I2" s="244" t="s">
        <v>5</v>
      </c>
      <c r="J2" s="244" t="s">
        <v>6</v>
      </c>
      <c r="K2" s="244" t="s">
        <v>7</v>
      </c>
      <c r="L2" s="244" t="s">
        <v>8</v>
      </c>
      <c r="M2" s="226" t="s">
        <v>3</v>
      </c>
      <c r="N2" s="150" t="s">
        <v>4</v>
      </c>
      <c r="O2" s="244" t="s">
        <v>5</v>
      </c>
      <c r="P2" s="244" t="s">
        <v>5</v>
      </c>
      <c r="Q2" s="244" t="s">
        <v>6</v>
      </c>
      <c r="R2" s="244" t="s">
        <v>7</v>
      </c>
      <c r="S2" s="244" t="s">
        <v>8</v>
      </c>
      <c r="T2" s="226" t="s">
        <v>3</v>
      </c>
      <c r="U2" s="150" t="s">
        <v>4</v>
      </c>
      <c r="V2" s="244" t="s">
        <v>5</v>
      </c>
      <c r="W2" s="244" t="s">
        <v>5</v>
      </c>
      <c r="X2" s="244" t="s">
        <v>6</v>
      </c>
      <c r="Y2" s="244" t="s">
        <v>7</v>
      </c>
      <c r="Z2" s="244" t="s">
        <v>8</v>
      </c>
      <c r="AA2" s="226" t="s">
        <v>3</v>
      </c>
      <c r="AB2" s="150" t="s">
        <v>4</v>
      </c>
      <c r="AC2" s="244" t="s">
        <v>5</v>
      </c>
      <c r="AD2" s="244" t="s">
        <v>5</v>
      </c>
      <c r="AE2" s="215" t="s">
        <v>6</v>
      </c>
    </row>
    <row r="3" spans="1:31" ht="16.2" thickBot="1">
      <c r="A3" s="1113"/>
      <c r="B3" s="1115"/>
      <c r="C3" s="256">
        <v>1</v>
      </c>
      <c r="D3" s="256">
        <v>2</v>
      </c>
      <c r="E3" s="256">
        <v>3</v>
      </c>
      <c r="F3" s="257">
        <v>4</v>
      </c>
      <c r="G3" s="258">
        <v>5</v>
      </c>
      <c r="H3" s="256">
        <v>6</v>
      </c>
      <c r="I3" s="256">
        <v>7</v>
      </c>
      <c r="J3" s="256">
        <v>8</v>
      </c>
      <c r="K3" s="256">
        <v>9</v>
      </c>
      <c r="L3" s="256">
        <v>10</v>
      </c>
      <c r="M3" s="257">
        <v>11</v>
      </c>
      <c r="N3" s="258">
        <v>12</v>
      </c>
      <c r="O3" s="256">
        <v>13</v>
      </c>
      <c r="P3" s="256">
        <v>14</v>
      </c>
      <c r="Q3" s="256">
        <v>15</v>
      </c>
      <c r="R3" s="256">
        <v>16</v>
      </c>
      <c r="S3" s="256">
        <v>17</v>
      </c>
      <c r="T3" s="257">
        <v>18</v>
      </c>
      <c r="U3" s="258">
        <v>19</v>
      </c>
      <c r="V3" s="256">
        <v>20</v>
      </c>
      <c r="W3" s="258">
        <v>21</v>
      </c>
      <c r="X3" s="256">
        <v>22</v>
      </c>
      <c r="Y3" s="256">
        <v>23</v>
      </c>
      <c r="Z3" s="258">
        <v>24</v>
      </c>
      <c r="AA3" s="257">
        <v>25</v>
      </c>
      <c r="AB3" s="258">
        <v>26</v>
      </c>
      <c r="AC3" s="256">
        <v>27</v>
      </c>
      <c r="AD3" s="256">
        <v>28</v>
      </c>
      <c r="AE3" s="259">
        <v>29</v>
      </c>
    </row>
    <row r="4" spans="1:31" ht="16.2" thickBot="1">
      <c r="A4" s="260">
        <v>1</v>
      </c>
      <c r="B4" s="251" t="s">
        <v>237</v>
      </c>
      <c r="C4" s="192" t="s">
        <v>263</v>
      </c>
      <c r="D4" s="316" t="s">
        <v>263</v>
      </c>
      <c r="E4" s="316" t="s">
        <v>263</v>
      </c>
      <c r="F4" s="228" t="s">
        <v>3</v>
      </c>
      <c r="G4" s="192" t="s">
        <v>263</v>
      </c>
      <c r="H4" s="316" t="s">
        <v>263</v>
      </c>
      <c r="I4" s="192" t="s">
        <v>263</v>
      </c>
      <c r="J4" s="192" t="s">
        <v>263</v>
      </c>
      <c r="K4" s="192" t="s">
        <v>263</v>
      </c>
      <c r="L4" s="192" t="s">
        <v>263</v>
      </c>
      <c r="M4" s="228" t="s">
        <v>3</v>
      </c>
      <c r="N4" s="255" t="s">
        <v>264</v>
      </c>
      <c r="O4" s="255" t="s">
        <v>264</v>
      </c>
      <c r="P4" s="255" t="s">
        <v>264</v>
      </c>
      <c r="Q4" s="255" t="s">
        <v>264</v>
      </c>
      <c r="R4" s="255" t="s">
        <v>264</v>
      </c>
      <c r="S4" s="255" t="s">
        <v>264</v>
      </c>
      <c r="T4" s="228" t="s">
        <v>3</v>
      </c>
      <c r="U4" s="261" t="s">
        <v>264</v>
      </c>
      <c r="V4" s="261" t="s">
        <v>264</v>
      </c>
      <c r="W4" s="261" t="s">
        <v>264</v>
      </c>
      <c r="X4" s="192" t="s">
        <v>265</v>
      </c>
      <c r="Y4" s="192" t="s">
        <v>265</v>
      </c>
      <c r="Z4" s="192" t="s">
        <v>265</v>
      </c>
      <c r="AA4" s="228" t="s">
        <v>3</v>
      </c>
      <c r="AB4" s="192" t="s">
        <v>265</v>
      </c>
      <c r="AC4" s="185" t="s">
        <v>266</v>
      </c>
      <c r="AD4" s="185" t="s">
        <v>266</v>
      </c>
      <c r="AE4" s="185" t="s">
        <v>266</v>
      </c>
    </row>
    <row r="5" spans="1:31" ht="16.2" thickBot="1">
      <c r="A5" s="217">
        <v>2</v>
      </c>
      <c r="B5" s="248" t="s">
        <v>238</v>
      </c>
      <c r="C5" s="185" t="s">
        <v>263</v>
      </c>
      <c r="D5" s="185" t="s">
        <v>263</v>
      </c>
      <c r="E5" s="185" t="s">
        <v>263</v>
      </c>
      <c r="F5" s="208" t="s">
        <v>3</v>
      </c>
      <c r="G5" s="316" t="s">
        <v>263</v>
      </c>
      <c r="H5" s="316" t="s">
        <v>263</v>
      </c>
      <c r="I5" s="316" t="s">
        <v>263</v>
      </c>
      <c r="J5" s="316" t="s">
        <v>263</v>
      </c>
      <c r="K5" s="316" t="s">
        <v>263</v>
      </c>
      <c r="L5" s="316" t="s">
        <v>263</v>
      </c>
      <c r="M5" s="208" t="s">
        <v>3</v>
      </c>
      <c r="N5" s="255" t="s">
        <v>264</v>
      </c>
      <c r="O5" s="255" t="s">
        <v>264</v>
      </c>
      <c r="P5" s="255" t="s">
        <v>264</v>
      </c>
      <c r="Q5" s="255" t="s">
        <v>264</v>
      </c>
      <c r="R5" s="255" t="s">
        <v>264</v>
      </c>
      <c r="S5" s="255" t="s">
        <v>264</v>
      </c>
      <c r="T5" s="208" t="s">
        <v>3</v>
      </c>
      <c r="U5" s="255" t="s">
        <v>264</v>
      </c>
      <c r="V5" s="255" t="s">
        <v>264</v>
      </c>
      <c r="W5" s="255" t="s">
        <v>264</v>
      </c>
      <c r="X5" s="185" t="s">
        <v>265</v>
      </c>
      <c r="Y5" s="185" t="s">
        <v>265</v>
      </c>
      <c r="Z5" s="185" t="s">
        <v>265</v>
      </c>
      <c r="AA5" s="208" t="s">
        <v>3</v>
      </c>
      <c r="AB5" s="185" t="s">
        <v>265</v>
      </c>
      <c r="AC5" s="185" t="s">
        <v>266</v>
      </c>
      <c r="AD5" s="185" t="s">
        <v>266</v>
      </c>
      <c r="AE5" s="185" t="s">
        <v>266</v>
      </c>
    </row>
    <row r="6" spans="1:31" ht="16.2" thickBot="1">
      <c r="A6" s="217">
        <v>3</v>
      </c>
      <c r="B6" s="249" t="s">
        <v>239</v>
      </c>
      <c r="C6" s="185" t="s">
        <v>263</v>
      </c>
      <c r="D6" s="185" t="s">
        <v>263</v>
      </c>
      <c r="E6" s="185" t="s">
        <v>263</v>
      </c>
      <c r="F6" s="208" t="s">
        <v>3</v>
      </c>
      <c r="G6" s="316" t="s">
        <v>263</v>
      </c>
      <c r="H6" s="316" t="s">
        <v>263</v>
      </c>
      <c r="I6" s="316" t="s">
        <v>263</v>
      </c>
      <c r="J6" s="316" t="s">
        <v>263</v>
      </c>
      <c r="K6" s="316" t="s">
        <v>263</v>
      </c>
      <c r="L6" s="316" t="s">
        <v>263</v>
      </c>
      <c r="M6" s="208" t="s">
        <v>3</v>
      </c>
      <c r="N6" s="255" t="s">
        <v>264</v>
      </c>
      <c r="O6" s="255" t="s">
        <v>264</v>
      </c>
      <c r="P6" s="255" t="s">
        <v>264</v>
      </c>
      <c r="Q6" s="255" t="s">
        <v>264</v>
      </c>
      <c r="R6" s="255" t="s">
        <v>264</v>
      </c>
      <c r="S6" s="255" t="s">
        <v>264</v>
      </c>
      <c r="T6" s="208" t="s">
        <v>3</v>
      </c>
      <c r="U6" s="255" t="s">
        <v>264</v>
      </c>
      <c r="V6" s="255" t="s">
        <v>264</v>
      </c>
      <c r="W6" s="255" t="s">
        <v>264</v>
      </c>
      <c r="X6" s="185" t="s">
        <v>266</v>
      </c>
      <c r="Y6" s="185" t="s">
        <v>266</v>
      </c>
      <c r="Z6" s="185" t="s">
        <v>266</v>
      </c>
      <c r="AA6" s="208" t="s">
        <v>3</v>
      </c>
      <c r="AB6" s="185" t="s">
        <v>266</v>
      </c>
      <c r="AC6" s="185" t="s">
        <v>267</v>
      </c>
      <c r="AD6" s="185" t="s">
        <v>267</v>
      </c>
      <c r="AE6" s="185" t="s">
        <v>267</v>
      </c>
    </row>
    <row r="7" spans="1:31" ht="15.6">
      <c r="A7" s="217">
        <v>4</v>
      </c>
      <c r="B7" s="248" t="s">
        <v>240</v>
      </c>
      <c r="C7" s="185" t="s">
        <v>263</v>
      </c>
      <c r="D7" s="185" t="s">
        <v>263</v>
      </c>
      <c r="E7" s="185" t="s">
        <v>263</v>
      </c>
      <c r="F7" s="208" t="s">
        <v>3</v>
      </c>
      <c r="G7" s="316" t="s">
        <v>263</v>
      </c>
      <c r="H7" s="316" t="s">
        <v>263</v>
      </c>
      <c r="I7" s="316" t="s">
        <v>263</v>
      </c>
      <c r="J7" s="316" t="s">
        <v>263</v>
      </c>
      <c r="K7" s="316" t="s">
        <v>263</v>
      </c>
      <c r="L7" s="316" t="s">
        <v>263</v>
      </c>
      <c r="M7" s="208" t="s">
        <v>3</v>
      </c>
      <c r="N7" s="255" t="s">
        <v>264</v>
      </c>
      <c r="O7" s="255" t="s">
        <v>264</v>
      </c>
      <c r="P7" s="255" t="s">
        <v>264</v>
      </c>
      <c r="Q7" s="255" t="s">
        <v>264</v>
      </c>
      <c r="R7" s="255" t="s">
        <v>264</v>
      </c>
      <c r="S7" s="255" t="s">
        <v>264</v>
      </c>
      <c r="T7" s="208" t="s">
        <v>3</v>
      </c>
      <c r="U7" s="255" t="s">
        <v>264</v>
      </c>
      <c r="V7" s="255" t="s">
        <v>264</v>
      </c>
      <c r="W7" s="255" t="s">
        <v>264</v>
      </c>
      <c r="X7" s="185" t="s">
        <v>266</v>
      </c>
      <c r="Y7" s="185" t="s">
        <v>266</v>
      </c>
      <c r="Z7" s="185" t="s">
        <v>266</v>
      </c>
      <c r="AA7" s="208" t="s">
        <v>3</v>
      </c>
      <c r="AB7" s="185" t="s">
        <v>266</v>
      </c>
      <c r="AC7" s="185" t="s">
        <v>267</v>
      </c>
      <c r="AD7" s="185" t="s">
        <v>267</v>
      </c>
      <c r="AE7" s="185" t="s">
        <v>267</v>
      </c>
    </row>
    <row r="8" spans="1:31" ht="15.6">
      <c r="A8" s="217">
        <v>5</v>
      </c>
      <c r="B8" s="248" t="s">
        <v>241</v>
      </c>
      <c r="C8" s="254" t="s">
        <v>264</v>
      </c>
      <c r="D8" s="254" t="s">
        <v>264</v>
      </c>
      <c r="E8" s="254" t="s">
        <v>264</v>
      </c>
      <c r="F8" s="208" t="s">
        <v>3</v>
      </c>
      <c r="G8" s="255" t="s">
        <v>264</v>
      </c>
      <c r="H8" s="255" t="s">
        <v>264</v>
      </c>
      <c r="I8" s="255" t="s">
        <v>264</v>
      </c>
      <c r="J8" s="255" t="s">
        <v>264</v>
      </c>
      <c r="K8" s="255" t="s">
        <v>264</v>
      </c>
      <c r="L8" s="255" t="s">
        <v>264</v>
      </c>
      <c r="M8" s="208" t="s">
        <v>3</v>
      </c>
      <c r="N8" s="185" t="s">
        <v>263</v>
      </c>
      <c r="O8" s="315" t="s">
        <v>263</v>
      </c>
      <c r="P8" s="315" t="s">
        <v>263</v>
      </c>
      <c r="Q8" s="315" t="s">
        <v>263</v>
      </c>
      <c r="R8" s="315" t="s">
        <v>263</v>
      </c>
      <c r="S8" s="315" t="s">
        <v>263</v>
      </c>
      <c r="T8" s="208" t="s">
        <v>3</v>
      </c>
      <c r="U8" s="185" t="s">
        <v>263</v>
      </c>
      <c r="V8" s="185" t="s">
        <v>263</v>
      </c>
      <c r="W8" s="185" t="s">
        <v>263</v>
      </c>
      <c r="X8" s="185" t="s">
        <v>267</v>
      </c>
      <c r="Y8" s="185" t="s">
        <v>267</v>
      </c>
      <c r="Z8" s="185" t="s">
        <v>267</v>
      </c>
      <c r="AA8" s="208" t="s">
        <v>3</v>
      </c>
      <c r="AB8" s="185" t="s">
        <v>267</v>
      </c>
      <c r="AC8" s="265" t="s">
        <v>276</v>
      </c>
      <c r="AD8" s="265" t="s">
        <v>276</v>
      </c>
      <c r="AE8" s="265" t="s">
        <v>276</v>
      </c>
    </row>
    <row r="9" spans="1:31" ht="15.6">
      <c r="A9" s="217">
        <v>6</v>
      </c>
      <c r="B9" s="249" t="s">
        <v>242</v>
      </c>
      <c r="C9" s="254" t="s">
        <v>264</v>
      </c>
      <c r="D9" s="254" t="s">
        <v>264</v>
      </c>
      <c r="E9" s="254" t="s">
        <v>264</v>
      </c>
      <c r="F9" s="208" t="s">
        <v>3</v>
      </c>
      <c r="G9" s="255" t="s">
        <v>264</v>
      </c>
      <c r="H9" s="255" t="s">
        <v>264</v>
      </c>
      <c r="I9" s="255" t="s">
        <v>264</v>
      </c>
      <c r="J9" s="255" t="s">
        <v>264</v>
      </c>
      <c r="K9" s="255" t="s">
        <v>264</v>
      </c>
      <c r="L9" s="255" t="s">
        <v>264</v>
      </c>
      <c r="M9" s="208" t="s">
        <v>3</v>
      </c>
      <c r="N9" s="315" t="s">
        <v>263</v>
      </c>
      <c r="O9" s="315" t="s">
        <v>263</v>
      </c>
      <c r="P9" s="315" t="s">
        <v>263</v>
      </c>
      <c r="Q9" s="315" t="s">
        <v>263</v>
      </c>
      <c r="R9" s="315" t="s">
        <v>263</v>
      </c>
      <c r="S9" s="315" t="s">
        <v>263</v>
      </c>
      <c r="T9" s="208" t="s">
        <v>3</v>
      </c>
      <c r="U9" s="185" t="s">
        <v>263</v>
      </c>
      <c r="V9" s="185" t="s">
        <v>263</v>
      </c>
      <c r="W9" s="185" t="s">
        <v>263</v>
      </c>
      <c r="X9" s="185" t="s">
        <v>267</v>
      </c>
      <c r="Y9" s="185" t="s">
        <v>267</v>
      </c>
      <c r="Z9" s="185" t="s">
        <v>267</v>
      </c>
      <c r="AA9" s="208" t="s">
        <v>3</v>
      </c>
      <c r="AB9" s="185" t="s">
        <v>267</v>
      </c>
      <c r="AC9" s="185" t="s">
        <v>277</v>
      </c>
      <c r="AD9" s="185" t="s">
        <v>277</v>
      </c>
      <c r="AE9" s="185" t="s">
        <v>277</v>
      </c>
    </row>
    <row r="10" spans="1:31" ht="15.6">
      <c r="A10" s="217">
        <v>7</v>
      </c>
      <c r="B10" s="249" t="s">
        <v>243</v>
      </c>
      <c r="C10" s="254" t="s">
        <v>264</v>
      </c>
      <c r="D10" s="254" t="s">
        <v>264</v>
      </c>
      <c r="E10" s="254" t="s">
        <v>264</v>
      </c>
      <c r="F10" s="208" t="s">
        <v>3</v>
      </c>
      <c r="G10" s="255" t="s">
        <v>264</v>
      </c>
      <c r="H10" s="255" t="s">
        <v>264</v>
      </c>
      <c r="I10" s="255" t="s">
        <v>264</v>
      </c>
      <c r="J10" s="255" t="s">
        <v>264</v>
      </c>
      <c r="K10" s="255" t="s">
        <v>264</v>
      </c>
      <c r="L10" s="255" t="s">
        <v>264</v>
      </c>
      <c r="M10" s="208" t="s">
        <v>3</v>
      </c>
      <c r="N10" s="315" t="s">
        <v>263</v>
      </c>
      <c r="O10" s="315" t="s">
        <v>263</v>
      </c>
      <c r="P10" s="315" t="s">
        <v>263</v>
      </c>
      <c r="Q10" s="315" t="s">
        <v>263</v>
      </c>
      <c r="R10" s="315" t="s">
        <v>263</v>
      </c>
      <c r="S10" s="315" t="s">
        <v>263</v>
      </c>
      <c r="T10" s="208" t="s">
        <v>3</v>
      </c>
      <c r="U10" s="185" t="s">
        <v>263</v>
      </c>
      <c r="V10" s="185" t="s">
        <v>263</v>
      </c>
      <c r="W10" s="185" t="s">
        <v>263</v>
      </c>
      <c r="X10" s="185" t="s">
        <v>276</v>
      </c>
      <c r="Y10" s="185" t="s">
        <v>276</v>
      </c>
      <c r="Z10" s="185" t="s">
        <v>277</v>
      </c>
      <c r="AA10" s="208" t="s">
        <v>3</v>
      </c>
      <c r="AB10" s="185" t="s">
        <v>277</v>
      </c>
      <c r="AC10" s="185" t="s">
        <v>265</v>
      </c>
      <c r="AD10" s="185" t="s">
        <v>265</v>
      </c>
      <c r="AE10" s="185" t="s">
        <v>265</v>
      </c>
    </row>
    <row r="11" spans="1:31" ht="16.2" thickBot="1">
      <c r="A11" s="218">
        <v>8</v>
      </c>
      <c r="B11" s="250" t="s">
        <v>244</v>
      </c>
      <c r="C11" s="262" t="s">
        <v>264</v>
      </c>
      <c r="D11" s="262" t="s">
        <v>264</v>
      </c>
      <c r="E11" s="262" t="s">
        <v>264</v>
      </c>
      <c r="F11" s="227" t="s">
        <v>3</v>
      </c>
      <c r="G11" s="255" t="s">
        <v>264</v>
      </c>
      <c r="H11" s="255" t="s">
        <v>264</v>
      </c>
      <c r="I11" s="255" t="s">
        <v>264</v>
      </c>
      <c r="J11" s="255" t="s">
        <v>264</v>
      </c>
      <c r="K11" s="255" t="s">
        <v>264</v>
      </c>
      <c r="L11" s="255" t="s">
        <v>264</v>
      </c>
      <c r="M11" s="227" t="s">
        <v>3</v>
      </c>
      <c r="N11" s="315" t="s">
        <v>263</v>
      </c>
      <c r="O11" s="315" t="s">
        <v>263</v>
      </c>
      <c r="P11" s="315" t="s">
        <v>263</v>
      </c>
      <c r="Q11" s="315" t="s">
        <v>263</v>
      </c>
      <c r="R11" s="315" t="s">
        <v>263</v>
      </c>
      <c r="S11" s="315" t="s">
        <v>263</v>
      </c>
      <c r="T11" s="227" t="s">
        <v>3</v>
      </c>
      <c r="U11" s="315" t="s">
        <v>263</v>
      </c>
      <c r="V11" s="315" t="s">
        <v>263</v>
      </c>
      <c r="W11" s="315" t="s">
        <v>263</v>
      </c>
      <c r="X11" s="186" t="s">
        <v>277</v>
      </c>
      <c r="Y11" s="186" t="s">
        <v>277</v>
      </c>
      <c r="Z11" s="186" t="s">
        <v>276</v>
      </c>
      <c r="AA11" s="227" t="s">
        <v>3</v>
      </c>
      <c r="AB11" s="186" t="s">
        <v>276</v>
      </c>
      <c r="AC11" s="188" t="s">
        <v>265</v>
      </c>
      <c r="AD11" s="188" t="s">
        <v>265</v>
      </c>
      <c r="AE11" s="188" t="s">
        <v>265</v>
      </c>
    </row>
    <row r="12" spans="1:31" ht="16.2" thickBot="1">
      <c r="A12" s="260">
        <v>9</v>
      </c>
      <c r="B12" s="251" t="s">
        <v>245</v>
      </c>
      <c r="C12" s="192" t="s">
        <v>265</v>
      </c>
      <c r="D12" s="192" t="s">
        <v>265</v>
      </c>
      <c r="E12" s="192" t="s">
        <v>265</v>
      </c>
      <c r="F12" s="228" t="s">
        <v>3</v>
      </c>
      <c r="G12" s="192" t="s">
        <v>265</v>
      </c>
      <c r="H12" s="185" t="s">
        <v>266</v>
      </c>
      <c r="I12" s="185" t="s">
        <v>266</v>
      </c>
      <c r="J12" s="185" t="s">
        <v>266</v>
      </c>
      <c r="K12" s="185" t="s">
        <v>266</v>
      </c>
      <c r="L12" s="185" t="s">
        <v>266</v>
      </c>
      <c r="M12" s="228" t="s">
        <v>3</v>
      </c>
      <c r="N12" s="185" t="s">
        <v>267</v>
      </c>
      <c r="O12" s="185" t="s">
        <v>267</v>
      </c>
      <c r="P12" s="185" t="s">
        <v>267</v>
      </c>
      <c r="Q12" s="185" t="s">
        <v>267</v>
      </c>
      <c r="R12" s="185" t="s">
        <v>267</v>
      </c>
      <c r="S12" s="265" t="s">
        <v>276</v>
      </c>
      <c r="T12" s="228" t="s">
        <v>3</v>
      </c>
      <c r="U12" s="265" t="s">
        <v>276</v>
      </c>
      <c r="V12" s="265" t="s">
        <v>277</v>
      </c>
      <c r="W12" s="265" t="s">
        <v>277</v>
      </c>
      <c r="X12" s="1087" t="s">
        <v>210</v>
      </c>
      <c r="Y12" s="1088"/>
      <c r="Z12" s="1088"/>
      <c r="AA12" s="1088"/>
      <c r="AB12" s="1088"/>
      <c r="AC12" s="1088"/>
      <c r="AD12" s="1088"/>
      <c r="AE12" s="1089"/>
    </row>
    <row r="13" spans="1:31" ht="16.2" thickBot="1">
      <c r="A13" s="217">
        <v>10</v>
      </c>
      <c r="B13" s="248" t="s">
        <v>246</v>
      </c>
      <c r="C13" s="185" t="s">
        <v>265</v>
      </c>
      <c r="D13" s="185" t="s">
        <v>265</v>
      </c>
      <c r="E13" s="185" t="s">
        <v>265</v>
      </c>
      <c r="F13" s="208" t="s">
        <v>3</v>
      </c>
      <c r="G13" s="185" t="s">
        <v>265</v>
      </c>
      <c r="H13" s="185" t="s">
        <v>266</v>
      </c>
      <c r="I13" s="185" t="s">
        <v>266</v>
      </c>
      <c r="J13" s="185" t="s">
        <v>266</v>
      </c>
      <c r="K13" s="185" t="s">
        <v>266</v>
      </c>
      <c r="L13" s="185" t="s">
        <v>266</v>
      </c>
      <c r="M13" s="208" t="s">
        <v>3</v>
      </c>
      <c r="N13" s="185" t="s">
        <v>267</v>
      </c>
      <c r="O13" s="185" t="s">
        <v>267</v>
      </c>
      <c r="P13" s="185" t="s">
        <v>267</v>
      </c>
      <c r="Q13" s="185" t="s">
        <v>267</v>
      </c>
      <c r="R13" s="185" t="s">
        <v>267</v>
      </c>
      <c r="S13" s="185" t="s">
        <v>277</v>
      </c>
      <c r="T13" s="208" t="s">
        <v>3</v>
      </c>
      <c r="U13" s="185" t="s">
        <v>277</v>
      </c>
      <c r="V13" s="185" t="s">
        <v>276</v>
      </c>
      <c r="W13" s="185" t="s">
        <v>276</v>
      </c>
      <c r="X13" s="1087" t="s">
        <v>210</v>
      </c>
      <c r="Y13" s="1088"/>
      <c r="Z13" s="1088"/>
      <c r="AA13" s="1088"/>
      <c r="AB13" s="1088"/>
      <c r="AC13" s="1088"/>
      <c r="AD13" s="1088"/>
      <c r="AE13" s="1089"/>
    </row>
    <row r="14" spans="1:31" ht="16.2" thickBot="1">
      <c r="A14" s="217">
        <v>11</v>
      </c>
      <c r="B14" s="248" t="s">
        <v>247</v>
      </c>
      <c r="C14" s="185" t="s">
        <v>266</v>
      </c>
      <c r="D14" s="185" t="s">
        <v>266</v>
      </c>
      <c r="E14" s="185" t="s">
        <v>266</v>
      </c>
      <c r="F14" s="208" t="s">
        <v>3</v>
      </c>
      <c r="G14" s="185" t="s">
        <v>266</v>
      </c>
      <c r="H14" s="185" t="s">
        <v>267</v>
      </c>
      <c r="I14" s="185" t="s">
        <v>267</v>
      </c>
      <c r="J14" s="185" t="s">
        <v>267</v>
      </c>
      <c r="K14" s="185" t="s">
        <v>267</v>
      </c>
      <c r="L14" s="185" t="s">
        <v>267</v>
      </c>
      <c r="M14" s="208" t="s">
        <v>3</v>
      </c>
      <c r="N14" s="265" t="s">
        <v>276</v>
      </c>
      <c r="O14" s="265" t="s">
        <v>276</v>
      </c>
      <c r="P14" s="265" t="s">
        <v>276</v>
      </c>
      <c r="Q14" s="265" t="s">
        <v>277</v>
      </c>
      <c r="R14" s="265" t="s">
        <v>277</v>
      </c>
      <c r="S14" s="185" t="s">
        <v>265</v>
      </c>
      <c r="T14" s="208" t="s">
        <v>3</v>
      </c>
      <c r="U14" s="185" t="s">
        <v>265</v>
      </c>
      <c r="V14" s="185" t="s">
        <v>265</v>
      </c>
      <c r="W14" s="185" t="s">
        <v>265</v>
      </c>
      <c r="X14" s="1087" t="s">
        <v>210</v>
      </c>
      <c r="Y14" s="1088"/>
      <c r="Z14" s="1088"/>
      <c r="AA14" s="1088"/>
      <c r="AB14" s="1088"/>
      <c r="AC14" s="1088"/>
      <c r="AD14" s="1088"/>
      <c r="AE14" s="1089"/>
    </row>
    <row r="15" spans="1:31" ht="16.2" thickBot="1">
      <c r="A15" s="217">
        <v>12</v>
      </c>
      <c r="B15" s="252" t="s">
        <v>248</v>
      </c>
      <c r="C15" s="185" t="s">
        <v>266</v>
      </c>
      <c r="D15" s="185" t="s">
        <v>266</v>
      </c>
      <c r="E15" s="185" t="s">
        <v>266</v>
      </c>
      <c r="F15" s="208" t="s">
        <v>3</v>
      </c>
      <c r="G15" s="185" t="s">
        <v>266</v>
      </c>
      <c r="H15" s="185" t="s">
        <v>267</v>
      </c>
      <c r="I15" s="185" t="s">
        <v>267</v>
      </c>
      <c r="J15" s="185" t="s">
        <v>267</v>
      </c>
      <c r="K15" s="185" t="s">
        <v>267</v>
      </c>
      <c r="L15" s="185" t="s">
        <v>267</v>
      </c>
      <c r="M15" s="208" t="s">
        <v>3</v>
      </c>
      <c r="N15" s="185" t="s">
        <v>277</v>
      </c>
      <c r="O15" s="185" t="s">
        <v>277</v>
      </c>
      <c r="P15" s="185" t="s">
        <v>277</v>
      </c>
      <c r="Q15" s="185" t="s">
        <v>276</v>
      </c>
      <c r="R15" s="185" t="s">
        <v>276</v>
      </c>
      <c r="S15" s="188" t="s">
        <v>265</v>
      </c>
      <c r="T15" s="208" t="s">
        <v>3</v>
      </c>
      <c r="U15" s="188" t="s">
        <v>265</v>
      </c>
      <c r="V15" s="188" t="s">
        <v>265</v>
      </c>
      <c r="W15" s="188" t="s">
        <v>265</v>
      </c>
      <c r="X15" s="1087" t="s">
        <v>210</v>
      </c>
      <c r="Y15" s="1088"/>
      <c r="Z15" s="1088"/>
      <c r="AA15" s="1088"/>
      <c r="AB15" s="1088"/>
      <c r="AC15" s="1088"/>
      <c r="AD15" s="1088"/>
      <c r="AE15" s="1089"/>
    </row>
    <row r="16" spans="1:31" ht="16.2" thickBot="1">
      <c r="A16" s="217">
        <v>13</v>
      </c>
      <c r="B16" s="249" t="s">
        <v>249</v>
      </c>
      <c r="C16" s="185" t="s">
        <v>267</v>
      </c>
      <c r="D16" s="185" t="s">
        <v>267</v>
      </c>
      <c r="E16" s="185" t="s">
        <v>267</v>
      </c>
      <c r="F16" s="208" t="s">
        <v>3</v>
      </c>
      <c r="G16" s="185" t="s">
        <v>267</v>
      </c>
      <c r="H16" s="265" t="s">
        <v>276</v>
      </c>
      <c r="I16" s="265" t="s">
        <v>276</v>
      </c>
      <c r="J16" s="265" t="s">
        <v>276</v>
      </c>
      <c r="K16" s="265" t="s">
        <v>277</v>
      </c>
      <c r="L16" s="265" t="s">
        <v>277</v>
      </c>
      <c r="M16" s="208" t="s">
        <v>3</v>
      </c>
      <c r="N16" s="185" t="s">
        <v>265</v>
      </c>
      <c r="O16" s="185" t="s">
        <v>265</v>
      </c>
      <c r="P16" s="185" t="s">
        <v>265</v>
      </c>
      <c r="Q16" s="185" t="s">
        <v>265</v>
      </c>
      <c r="R16" s="185" t="s">
        <v>265</v>
      </c>
      <c r="S16" s="185" t="s">
        <v>266</v>
      </c>
      <c r="T16" s="208" t="s">
        <v>3</v>
      </c>
      <c r="U16" s="185" t="s">
        <v>266</v>
      </c>
      <c r="V16" s="185" t="s">
        <v>266</v>
      </c>
      <c r="W16" s="185" t="s">
        <v>266</v>
      </c>
      <c r="X16" s="1087" t="s">
        <v>210</v>
      </c>
      <c r="Y16" s="1088"/>
      <c r="Z16" s="1088"/>
      <c r="AA16" s="1088"/>
      <c r="AB16" s="1088"/>
      <c r="AC16" s="1088"/>
      <c r="AD16" s="1088"/>
      <c r="AE16" s="1089"/>
    </row>
    <row r="17" spans="1:32" ht="16.2" thickBot="1">
      <c r="A17" s="217">
        <v>14</v>
      </c>
      <c r="B17" s="249" t="s">
        <v>250</v>
      </c>
      <c r="C17" s="185" t="s">
        <v>267</v>
      </c>
      <c r="D17" s="185" t="s">
        <v>267</v>
      </c>
      <c r="E17" s="185" t="s">
        <v>267</v>
      </c>
      <c r="F17" s="208" t="s">
        <v>3</v>
      </c>
      <c r="G17" s="245" t="s">
        <v>267</v>
      </c>
      <c r="H17" s="185" t="s">
        <v>277</v>
      </c>
      <c r="I17" s="185" t="s">
        <v>277</v>
      </c>
      <c r="J17" s="185" t="s">
        <v>277</v>
      </c>
      <c r="K17" s="185" t="s">
        <v>276</v>
      </c>
      <c r="L17" s="185" t="s">
        <v>276</v>
      </c>
      <c r="M17" s="264" t="s">
        <v>3</v>
      </c>
      <c r="N17" s="188" t="s">
        <v>265</v>
      </c>
      <c r="O17" s="188" t="s">
        <v>265</v>
      </c>
      <c r="P17" s="188" t="s">
        <v>265</v>
      </c>
      <c r="Q17" s="188" t="s">
        <v>265</v>
      </c>
      <c r="R17" s="188" t="s">
        <v>265</v>
      </c>
      <c r="S17" s="185" t="s">
        <v>266</v>
      </c>
      <c r="T17" s="208" t="s">
        <v>3</v>
      </c>
      <c r="U17" s="185" t="s">
        <v>266</v>
      </c>
      <c r="V17" s="185" t="s">
        <v>266</v>
      </c>
      <c r="W17" s="185" t="s">
        <v>266</v>
      </c>
      <c r="X17" s="1087" t="s">
        <v>210</v>
      </c>
      <c r="Y17" s="1088"/>
      <c r="Z17" s="1088"/>
      <c r="AA17" s="1088"/>
      <c r="AB17" s="1088"/>
      <c r="AC17" s="1088"/>
      <c r="AD17" s="1088"/>
      <c r="AE17" s="1089"/>
    </row>
    <row r="18" spans="1:32" ht="16.2" thickBot="1">
      <c r="A18" s="217">
        <v>15</v>
      </c>
      <c r="B18" s="249" t="s">
        <v>251</v>
      </c>
      <c r="C18" s="185" t="s">
        <v>276</v>
      </c>
      <c r="D18" s="185" t="s">
        <v>276</v>
      </c>
      <c r="E18" s="185" t="s">
        <v>277</v>
      </c>
      <c r="F18" s="208" t="s">
        <v>3</v>
      </c>
      <c r="G18" s="245" t="s">
        <v>277</v>
      </c>
      <c r="H18" s="185" t="s">
        <v>265</v>
      </c>
      <c r="I18" s="185" t="s">
        <v>265</v>
      </c>
      <c r="J18" s="185" t="s">
        <v>265</v>
      </c>
      <c r="K18" s="185" t="s">
        <v>265</v>
      </c>
      <c r="L18" s="185" t="s">
        <v>265</v>
      </c>
      <c r="M18" s="264" t="s">
        <v>3</v>
      </c>
      <c r="N18" s="185" t="s">
        <v>266</v>
      </c>
      <c r="O18" s="185" t="s">
        <v>266</v>
      </c>
      <c r="P18" s="185" t="s">
        <v>266</v>
      </c>
      <c r="Q18" s="185" t="s">
        <v>266</v>
      </c>
      <c r="R18" s="185" t="s">
        <v>266</v>
      </c>
      <c r="S18" s="185" t="s">
        <v>267</v>
      </c>
      <c r="T18" s="208" t="s">
        <v>3</v>
      </c>
      <c r="U18" s="185" t="s">
        <v>267</v>
      </c>
      <c r="V18" s="185" t="s">
        <v>267</v>
      </c>
      <c r="W18" s="185" t="s">
        <v>267</v>
      </c>
      <c r="X18" s="1087" t="s">
        <v>210</v>
      </c>
      <c r="Y18" s="1088"/>
      <c r="Z18" s="1088"/>
      <c r="AA18" s="1088"/>
      <c r="AB18" s="1088"/>
      <c r="AC18" s="1088"/>
      <c r="AD18" s="1088"/>
      <c r="AE18" s="1089"/>
    </row>
    <row r="19" spans="1:32" ht="16.2" thickBot="1">
      <c r="A19" s="218">
        <v>16</v>
      </c>
      <c r="B19" s="253" t="s">
        <v>252</v>
      </c>
      <c r="C19" s="186" t="s">
        <v>277</v>
      </c>
      <c r="D19" s="186" t="s">
        <v>277</v>
      </c>
      <c r="E19" s="186" t="s">
        <v>276</v>
      </c>
      <c r="F19" s="227" t="s">
        <v>3</v>
      </c>
      <c r="G19" s="186" t="s">
        <v>276</v>
      </c>
      <c r="H19" s="188" t="s">
        <v>265</v>
      </c>
      <c r="I19" s="188" t="s">
        <v>265</v>
      </c>
      <c r="J19" s="188" t="s">
        <v>265</v>
      </c>
      <c r="K19" s="188" t="s">
        <v>265</v>
      </c>
      <c r="L19" s="188" t="s">
        <v>265</v>
      </c>
      <c r="M19" s="227" t="s">
        <v>3</v>
      </c>
      <c r="N19" s="185" t="s">
        <v>266</v>
      </c>
      <c r="O19" s="185" t="s">
        <v>266</v>
      </c>
      <c r="P19" s="185" t="s">
        <v>266</v>
      </c>
      <c r="Q19" s="185" t="s">
        <v>266</v>
      </c>
      <c r="R19" s="185" t="s">
        <v>266</v>
      </c>
      <c r="S19" s="185" t="s">
        <v>267</v>
      </c>
      <c r="T19" s="227" t="s">
        <v>3</v>
      </c>
      <c r="U19" s="185" t="s">
        <v>267</v>
      </c>
      <c r="V19" s="185" t="s">
        <v>267</v>
      </c>
      <c r="W19" s="185" t="s">
        <v>267</v>
      </c>
      <c r="X19" s="1087" t="s">
        <v>210</v>
      </c>
      <c r="Y19" s="1088"/>
      <c r="Z19" s="1088"/>
      <c r="AA19" s="1088"/>
      <c r="AB19" s="1090"/>
      <c r="AC19" s="1090"/>
      <c r="AD19" s="1090"/>
      <c r="AE19" s="1091"/>
    </row>
    <row r="20" spans="1:32" ht="16.2" thickBot="1">
      <c r="A20" s="263">
        <v>17</v>
      </c>
      <c r="B20" s="251" t="s">
        <v>253</v>
      </c>
      <c r="C20" s="1092" t="s">
        <v>210</v>
      </c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90"/>
      <c r="R20" s="1090"/>
      <c r="S20" s="1090"/>
      <c r="T20" s="1090"/>
      <c r="U20" s="1090"/>
      <c r="V20" s="1090"/>
      <c r="W20" s="1093"/>
      <c r="X20" s="315" t="s">
        <v>263</v>
      </c>
      <c r="Y20" s="315" t="s">
        <v>263</v>
      </c>
      <c r="Z20" s="315" t="s">
        <v>263</v>
      </c>
      <c r="AA20" s="228" t="s">
        <v>3</v>
      </c>
      <c r="AB20" s="185" t="s">
        <v>263</v>
      </c>
      <c r="AC20" s="185" t="s">
        <v>263</v>
      </c>
      <c r="AD20" s="185" t="s">
        <v>263</v>
      </c>
      <c r="AE20" s="185" t="s">
        <v>263</v>
      </c>
    </row>
    <row r="21" spans="1:32" ht="16.2" thickBot="1">
      <c r="A21" s="209">
        <v>18</v>
      </c>
      <c r="B21" s="248" t="s">
        <v>254</v>
      </c>
      <c r="C21" s="1092" t="s">
        <v>210</v>
      </c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3"/>
      <c r="X21" s="315" t="s">
        <v>263</v>
      </c>
      <c r="Y21" s="315" t="s">
        <v>263</v>
      </c>
      <c r="Z21" s="315" t="s">
        <v>263</v>
      </c>
      <c r="AA21" s="208" t="s">
        <v>3</v>
      </c>
      <c r="AB21" s="185" t="s">
        <v>263</v>
      </c>
      <c r="AC21" s="185" t="s">
        <v>263</v>
      </c>
      <c r="AD21" s="185" t="s">
        <v>263</v>
      </c>
      <c r="AE21" s="185" t="s">
        <v>263</v>
      </c>
    </row>
    <row r="22" spans="1:32" ht="16.2" thickBot="1">
      <c r="A22" s="247">
        <v>19</v>
      </c>
      <c r="B22" s="249" t="s">
        <v>255</v>
      </c>
      <c r="C22" s="1092" t="s">
        <v>210</v>
      </c>
      <c r="D22" s="1090"/>
      <c r="E22" s="1090"/>
      <c r="F22" s="1090"/>
      <c r="G22" s="1090"/>
      <c r="H22" s="1090"/>
      <c r="I22" s="1090"/>
      <c r="J22" s="1090"/>
      <c r="K22" s="1090"/>
      <c r="L22" s="1090"/>
      <c r="M22" s="1090"/>
      <c r="N22" s="1090"/>
      <c r="O22" s="1090"/>
      <c r="P22" s="1090"/>
      <c r="Q22" s="1090"/>
      <c r="R22" s="1090"/>
      <c r="S22" s="1090"/>
      <c r="T22" s="1090"/>
      <c r="U22" s="1090"/>
      <c r="V22" s="1090"/>
      <c r="W22" s="1093"/>
      <c r="X22" s="185" t="s">
        <v>263</v>
      </c>
      <c r="Y22" s="185" t="s">
        <v>263</v>
      </c>
      <c r="Z22" s="185" t="s">
        <v>263</v>
      </c>
      <c r="AA22" s="208" t="s">
        <v>3</v>
      </c>
      <c r="AB22" s="315" t="s">
        <v>263</v>
      </c>
      <c r="AC22" s="315" t="s">
        <v>263</v>
      </c>
      <c r="AD22" s="315" t="s">
        <v>263</v>
      </c>
      <c r="AE22" s="315" t="s">
        <v>263</v>
      </c>
      <c r="AF22" s="148"/>
    </row>
    <row r="23" spans="1:32" ht="16.2" thickBot="1">
      <c r="A23" s="247">
        <v>20</v>
      </c>
      <c r="B23" s="248" t="s">
        <v>256</v>
      </c>
      <c r="C23" s="1092" t="s">
        <v>210</v>
      </c>
      <c r="D23" s="1090"/>
      <c r="E23" s="1090"/>
      <c r="F23" s="1090"/>
      <c r="G23" s="1090"/>
      <c r="H23" s="1090"/>
      <c r="I23" s="1090"/>
      <c r="J23" s="1090"/>
      <c r="K23" s="1090"/>
      <c r="L23" s="1090"/>
      <c r="M23" s="1090"/>
      <c r="N23" s="1090"/>
      <c r="O23" s="1090"/>
      <c r="P23" s="1090"/>
      <c r="Q23" s="1090"/>
      <c r="R23" s="1090"/>
      <c r="S23" s="1090"/>
      <c r="T23" s="1090"/>
      <c r="U23" s="1090"/>
      <c r="V23" s="1090"/>
      <c r="W23" s="1093"/>
      <c r="X23" s="185" t="s">
        <v>263</v>
      </c>
      <c r="Y23" s="185" t="s">
        <v>263</v>
      </c>
      <c r="Z23" s="185" t="s">
        <v>263</v>
      </c>
      <c r="AA23" s="208" t="s">
        <v>3</v>
      </c>
      <c r="AB23" s="185" t="s">
        <v>263</v>
      </c>
      <c r="AC23" s="185" t="s">
        <v>263</v>
      </c>
      <c r="AD23" s="185" t="s">
        <v>263</v>
      </c>
      <c r="AE23" s="185" t="s">
        <v>263</v>
      </c>
      <c r="AF23" s="182"/>
    </row>
    <row r="24" spans="1:32" ht="16.2" thickBot="1">
      <c r="A24" s="247">
        <v>21</v>
      </c>
      <c r="B24" s="248" t="s">
        <v>257</v>
      </c>
      <c r="C24" s="1092" t="s">
        <v>210</v>
      </c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3"/>
      <c r="X24" s="254" t="s">
        <v>264</v>
      </c>
      <c r="Y24" s="254" t="s">
        <v>264</v>
      </c>
      <c r="Z24" s="254" t="s">
        <v>264</v>
      </c>
      <c r="AA24" s="208" t="s">
        <v>3</v>
      </c>
      <c r="AB24" s="221" t="s">
        <v>264</v>
      </c>
      <c r="AC24" s="221" t="s">
        <v>264</v>
      </c>
      <c r="AD24" s="221" t="s">
        <v>264</v>
      </c>
      <c r="AE24" s="221" t="s">
        <v>264</v>
      </c>
    </row>
    <row r="25" spans="1:32" ht="16.2" thickBot="1">
      <c r="A25" s="247">
        <v>22</v>
      </c>
      <c r="B25" s="249" t="s">
        <v>258</v>
      </c>
      <c r="C25" s="1092" t="s">
        <v>210</v>
      </c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3"/>
      <c r="X25" s="254" t="s">
        <v>264</v>
      </c>
      <c r="Y25" s="254" t="s">
        <v>264</v>
      </c>
      <c r="Z25" s="254" t="s">
        <v>264</v>
      </c>
      <c r="AA25" s="208" t="s">
        <v>3</v>
      </c>
      <c r="AB25" s="221" t="s">
        <v>264</v>
      </c>
      <c r="AC25" s="221" t="s">
        <v>264</v>
      </c>
      <c r="AD25" s="221" t="s">
        <v>264</v>
      </c>
      <c r="AE25" s="221" t="s">
        <v>264</v>
      </c>
      <c r="AF25" s="148"/>
    </row>
    <row r="26" spans="1:32" ht="16.2" thickBot="1">
      <c r="A26" s="247">
        <v>23</v>
      </c>
      <c r="B26" s="249" t="s">
        <v>259</v>
      </c>
      <c r="C26" s="1092" t="s">
        <v>210</v>
      </c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3"/>
      <c r="X26" s="254" t="s">
        <v>264</v>
      </c>
      <c r="Y26" s="254" t="s">
        <v>264</v>
      </c>
      <c r="Z26" s="254" t="s">
        <v>264</v>
      </c>
      <c r="AA26" s="208" t="s">
        <v>3</v>
      </c>
      <c r="AB26" s="221" t="s">
        <v>264</v>
      </c>
      <c r="AC26" s="221" t="s">
        <v>264</v>
      </c>
      <c r="AD26" s="221" t="s">
        <v>264</v>
      </c>
      <c r="AE26" s="221" t="s">
        <v>264</v>
      </c>
      <c r="AF26" s="163"/>
    </row>
    <row r="27" spans="1:32" ht="16.2" thickBot="1">
      <c r="A27" s="211">
        <v>24</v>
      </c>
      <c r="B27" s="250" t="s">
        <v>260</v>
      </c>
      <c r="C27" s="1084" t="s">
        <v>210</v>
      </c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6"/>
      <c r="X27" s="262" t="s">
        <v>264</v>
      </c>
      <c r="Y27" s="262" t="s">
        <v>264</v>
      </c>
      <c r="Z27" s="262" t="s">
        <v>264</v>
      </c>
      <c r="AA27" s="227" t="s">
        <v>3</v>
      </c>
      <c r="AB27" s="221" t="s">
        <v>264</v>
      </c>
      <c r="AC27" s="221" t="s">
        <v>264</v>
      </c>
      <c r="AD27" s="221" t="s">
        <v>264</v>
      </c>
      <c r="AE27" s="221" t="s">
        <v>264</v>
      </c>
      <c r="AF27" s="148"/>
    </row>
    <row r="28" spans="1:32" ht="15.6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149"/>
    </row>
    <row r="29" spans="1:32" ht="15.6">
      <c r="A29" s="242"/>
      <c r="B29" s="113" t="s">
        <v>269</v>
      </c>
      <c r="C29" s="114"/>
      <c r="D29" s="1094" t="s">
        <v>261</v>
      </c>
      <c r="E29" s="1095"/>
      <c r="F29" s="1095"/>
      <c r="G29" s="1095"/>
      <c r="H29" s="1095"/>
      <c r="I29" s="1095"/>
      <c r="J29" s="1095"/>
      <c r="K29" s="1095"/>
      <c r="L29" s="242"/>
      <c r="M29" s="242"/>
      <c r="N29" s="242"/>
      <c r="O29" s="136"/>
      <c r="P29" s="136"/>
      <c r="Q29" s="136"/>
      <c r="R29" s="136"/>
      <c r="S29" s="1108" t="s">
        <v>261</v>
      </c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8"/>
      <c r="AF29" s="114"/>
    </row>
    <row r="30" spans="1:32" ht="15.6">
      <c r="A30" s="242"/>
      <c r="B30" s="113" t="s">
        <v>270</v>
      </c>
      <c r="C30" s="114" t="s">
        <v>261</v>
      </c>
      <c r="D30" s="1094" t="s">
        <v>261</v>
      </c>
      <c r="E30" s="1095"/>
      <c r="F30" s="1095"/>
      <c r="G30" s="1095"/>
      <c r="H30" s="1095"/>
      <c r="I30" s="1095"/>
      <c r="J30" s="1095"/>
      <c r="K30" s="1095"/>
      <c r="L30" s="242"/>
      <c r="M30" s="242"/>
      <c r="N30" s="242"/>
      <c r="O30" s="135"/>
      <c r="P30" s="135"/>
      <c r="Q30" s="135"/>
      <c r="R30" s="135"/>
      <c r="S30" s="1096" t="s">
        <v>261</v>
      </c>
      <c r="T30" s="1097"/>
      <c r="U30" s="1097"/>
      <c r="V30" s="1097"/>
      <c r="W30" s="1097"/>
      <c r="X30" s="1098"/>
      <c r="Y30" s="1102" t="s">
        <v>261</v>
      </c>
      <c r="Z30" s="1103"/>
      <c r="AA30" s="1103"/>
      <c r="AB30" s="1103"/>
      <c r="AC30" s="1103"/>
      <c r="AD30" s="1103"/>
      <c r="AE30" s="1104"/>
    </row>
    <row r="31" spans="1:32" ht="15.6">
      <c r="A31" s="242"/>
      <c r="B31" s="113" t="s">
        <v>271</v>
      </c>
      <c r="C31" s="114" t="s">
        <v>261</v>
      </c>
      <c r="D31" s="1094" t="s">
        <v>261</v>
      </c>
      <c r="E31" s="1095"/>
      <c r="F31" s="1095"/>
      <c r="G31" s="1095"/>
      <c r="H31" s="1095"/>
      <c r="I31" s="1095"/>
      <c r="J31" s="1095"/>
      <c r="K31" s="1095"/>
      <c r="L31" s="242"/>
      <c r="M31" s="242"/>
      <c r="N31" s="242"/>
      <c r="O31" s="135"/>
      <c r="P31" s="135"/>
      <c r="Q31" s="135"/>
      <c r="R31" s="135"/>
      <c r="S31" s="1099"/>
      <c r="T31" s="1100"/>
      <c r="U31" s="1100"/>
      <c r="V31" s="1100"/>
      <c r="W31" s="1100"/>
      <c r="X31" s="1101"/>
      <c r="Y31" s="1105"/>
      <c r="Z31" s="1106"/>
      <c r="AA31" s="1106"/>
      <c r="AB31" s="1106"/>
      <c r="AC31" s="1106"/>
      <c r="AD31" s="1106"/>
      <c r="AE31" s="1107"/>
      <c r="AF31" s="148"/>
    </row>
    <row r="32" spans="1:32" ht="15.6">
      <c r="A32" s="242"/>
      <c r="B32" s="266" t="s">
        <v>272</v>
      </c>
      <c r="C32" s="114" t="s">
        <v>262</v>
      </c>
      <c r="D32" s="1094" t="s">
        <v>261</v>
      </c>
      <c r="E32" s="1095"/>
      <c r="F32" s="1095"/>
      <c r="G32" s="1095"/>
      <c r="H32" s="1095"/>
      <c r="I32" s="1095"/>
      <c r="J32" s="1095"/>
      <c r="K32" s="1095"/>
      <c r="L32" s="242"/>
      <c r="M32" s="242"/>
      <c r="N32" s="242"/>
      <c r="O32" s="135"/>
      <c r="P32" s="135"/>
      <c r="Q32" s="135"/>
      <c r="R32" s="135"/>
      <c r="S32" s="1096" t="s">
        <v>261</v>
      </c>
      <c r="T32" s="1097"/>
      <c r="U32" s="1097"/>
      <c r="V32" s="1097"/>
      <c r="W32" s="1097"/>
      <c r="X32" s="1098"/>
      <c r="Y32" s="1102" t="s">
        <v>261</v>
      </c>
      <c r="Z32" s="1103"/>
      <c r="AA32" s="1103"/>
      <c r="AB32" s="1103"/>
      <c r="AC32" s="1103"/>
      <c r="AD32" s="1103"/>
      <c r="AE32" s="1104"/>
      <c r="AF32" s="148"/>
    </row>
    <row r="33" spans="1:32" ht="15.6">
      <c r="A33" s="242"/>
      <c r="B33" s="242" t="s">
        <v>273</v>
      </c>
      <c r="C33" s="114" t="s">
        <v>261</v>
      </c>
      <c r="D33" s="1094" t="s">
        <v>261</v>
      </c>
      <c r="E33" s="1095"/>
      <c r="F33" s="1095"/>
      <c r="G33" s="1095"/>
      <c r="H33" s="1095"/>
      <c r="I33" s="1095"/>
      <c r="J33" s="1095"/>
      <c r="K33" s="1095"/>
      <c r="L33" s="242"/>
      <c r="M33" s="242"/>
      <c r="N33" s="242"/>
      <c r="O33" s="122"/>
      <c r="P33" s="122"/>
      <c r="Q33" s="122"/>
      <c r="R33" s="122"/>
      <c r="S33" s="1099"/>
      <c r="T33" s="1100"/>
      <c r="U33" s="1100"/>
      <c r="V33" s="1100"/>
      <c r="W33" s="1100"/>
      <c r="X33" s="1101"/>
      <c r="Y33" s="1105"/>
      <c r="Z33" s="1106"/>
      <c r="AA33" s="1106"/>
      <c r="AB33" s="1106"/>
      <c r="AC33" s="1106"/>
      <c r="AD33" s="1106"/>
      <c r="AE33" s="1107"/>
      <c r="AF33" s="148"/>
    </row>
    <row r="34" spans="1:32" ht="15.6">
      <c r="A34" s="242"/>
      <c r="B34" s="266" t="s">
        <v>275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148"/>
    </row>
    <row r="35" spans="1:32" ht="15.6">
      <c r="B35" s="113" t="s">
        <v>274</v>
      </c>
      <c r="AF35" s="163"/>
    </row>
    <row r="36" spans="1:32">
      <c r="AF36" s="148"/>
    </row>
    <row r="42" spans="1:32" ht="15.6">
      <c r="AF42" s="242"/>
    </row>
    <row r="43" spans="1:32" ht="15.6">
      <c r="AF43" s="142"/>
    </row>
    <row r="47" spans="1:32" ht="24" customHeight="1"/>
  </sheetData>
  <mergeCells count="29">
    <mergeCell ref="X14:AE14"/>
    <mergeCell ref="X15:AE15"/>
    <mergeCell ref="B1:AE1"/>
    <mergeCell ref="A2:A3"/>
    <mergeCell ref="B2:B3"/>
    <mergeCell ref="X12:AE12"/>
    <mergeCell ref="X13:AE13"/>
    <mergeCell ref="D32:K32"/>
    <mergeCell ref="S32:X33"/>
    <mergeCell ref="Y32:AE33"/>
    <mergeCell ref="D33:K33"/>
    <mergeCell ref="D29:K29"/>
    <mergeCell ref="S29:AE29"/>
    <mergeCell ref="D30:K30"/>
    <mergeCell ref="S30:X31"/>
    <mergeCell ref="Y30:AE31"/>
    <mergeCell ref="D31:K31"/>
    <mergeCell ref="C27:W27"/>
    <mergeCell ref="X16:AE16"/>
    <mergeCell ref="X17:AE17"/>
    <mergeCell ref="X18:AE18"/>
    <mergeCell ref="X19:AE19"/>
    <mergeCell ref="C20:W20"/>
    <mergeCell ref="C21:W21"/>
    <mergeCell ref="C22:W22"/>
    <mergeCell ref="C23:W23"/>
    <mergeCell ref="C24:W24"/>
    <mergeCell ref="C25:W25"/>
    <mergeCell ref="C26:W26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35"/>
  <sheetViews>
    <sheetView zoomScale="60" zoomScaleNormal="60" workbookViewId="0">
      <selection sqref="A1:AG27"/>
    </sheetView>
  </sheetViews>
  <sheetFormatPr baseColWidth="10" defaultColWidth="14.44140625" defaultRowHeight="15" customHeight="1"/>
  <cols>
    <col min="1" max="1" width="6.5546875" style="240" customWidth="1"/>
    <col min="2" max="2" width="51.88671875" style="240" customWidth="1"/>
    <col min="3" max="4" width="8.44140625" style="240" customWidth="1"/>
    <col min="5" max="6" width="8.109375" style="240" customWidth="1"/>
    <col min="7" max="7" width="8.44140625" style="240" customWidth="1"/>
    <col min="8" max="8" width="8.109375" style="240" customWidth="1"/>
    <col min="9" max="9" width="6.6640625" style="240" customWidth="1"/>
    <col min="10" max="11" width="7.33203125" style="240" customWidth="1"/>
    <col min="12" max="12" width="7.5546875" style="240" customWidth="1"/>
    <col min="13" max="13" width="6.6640625" style="240" customWidth="1"/>
    <col min="14" max="14" width="7.5546875" style="240" customWidth="1"/>
    <col min="15" max="15" width="8.109375" style="240" customWidth="1"/>
    <col min="16" max="18" width="7.88671875" style="240" customWidth="1"/>
    <col min="19" max="19" width="6.109375" style="240" customWidth="1"/>
    <col min="20" max="20" width="7.5546875" style="240" customWidth="1"/>
    <col min="21" max="21" width="7" style="240" customWidth="1"/>
    <col min="22" max="22" width="7.33203125" style="240" customWidth="1"/>
    <col min="23" max="23" width="8.109375" style="240" customWidth="1"/>
    <col min="24" max="24" width="7.88671875" style="240" customWidth="1"/>
    <col min="25" max="25" width="7.33203125" style="240" customWidth="1"/>
    <col min="26" max="26" width="8.44140625" style="240" customWidth="1"/>
    <col min="27" max="27" width="7.5546875" style="240" customWidth="1"/>
    <col min="28" max="28" width="8.109375" style="240" customWidth="1"/>
    <col min="29" max="29" width="7.88671875" style="240" customWidth="1"/>
    <col min="30" max="30" width="8.44140625" style="240" customWidth="1"/>
    <col min="31" max="31" width="7.33203125" style="240" customWidth="1"/>
    <col min="32" max="32" width="8.6640625" style="240" customWidth="1"/>
    <col min="33" max="33" width="7.88671875" style="240" customWidth="1"/>
    <col min="34" max="16384" width="14.44140625" style="240"/>
  </cols>
  <sheetData>
    <row r="1" spans="1:33" ht="15.6">
      <c r="A1" s="241"/>
      <c r="B1" s="1116" t="s">
        <v>280</v>
      </c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</row>
    <row r="2" spans="1:33" ht="15.6">
      <c r="A2" s="1118" t="s">
        <v>1</v>
      </c>
      <c r="B2" s="1120" t="s">
        <v>2</v>
      </c>
      <c r="C2" s="279" t="s">
        <v>7</v>
      </c>
      <c r="D2" s="279" t="s">
        <v>8</v>
      </c>
      <c r="E2" s="279" t="s">
        <v>3</v>
      </c>
      <c r="F2" s="279" t="s">
        <v>4</v>
      </c>
      <c r="G2" s="279" t="s">
        <v>5</v>
      </c>
      <c r="H2" s="279" t="s">
        <v>5</v>
      </c>
      <c r="I2" s="279" t="s">
        <v>6</v>
      </c>
      <c r="J2" s="279" t="s">
        <v>7</v>
      </c>
      <c r="K2" s="279" t="s">
        <v>8</v>
      </c>
      <c r="L2" s="279" t="s">
        <v>3</v>
      </c>
      <c r="M2" s="279" t="s">
        <v>4</v>
      </c>
      <c r="N2" s="279" t="s">
        <v>5</v>
      </c>
      <c r="O2" s="279" t="s">
        <v>5</v>
      </c>
      <c r="P2" s="279" t="s">
        <v>6</v>
      </c>
      <c r="Q2" s="279" t="s">
        <v>7</v>
      </c>
      <c r="R2" s="279" t="s">
        <v>8</v>
      </c>
      <c r="S2" s="279" t="s">
        <v>3</v>
      </c>
      <c r="T2" s="279" t="s">
        <v>4</v>
      </c>
      <c r="U2" s="279" t="s">
        <v>5</v>
      </c>
      <c r="V2" s="279" t="s">
        <v>5</v>
      </c>
      <c r="W2" s="279" t="s">
        <v>6</v>
      </c>
      <c r="X2" s="279" t="s">
        <v>7</v>
      </c>
      <c r="Y2" s="279" t="s">
        <v>8</v>
      </c>
      <c r="Z2" s="279" t="s">
        <v>3</v>
      </c>
      <c r="AA2" s="279" t="s">
        <v>4</v>
      </c>
      <c r="AB2" s="279" t="s">
        <v>5</v>
      </c>
      <c r="AC2" s="279" t="s">
        <v>5</v>
      </c>
      <c r="AD2" s="279" t="s">
        <v>6</v>
      </c>
      <c r="AE2" s="279" t="s">
        <v>7</v>
      </c>
      <c r="AF2" s="279" t="s">
        <v>8</v>
      </c>
      <c r="AG2" s="279" t="s">
        <v>3</v>
      </c>
    </row>
    <row r="3" spans="1:33" ht="16.2" thickBot="1">
      <c r="A3" s="1119"/>
      <c r="B3" s="1119"/>
      <c r="C3" s="281">
        <v>1</v>
      </c>
      <c r="D3" s="281">
        <v>2</v>
      </c>
      <c r="E3" s="281">
        <v>3</v>
      </c>
      <c r="F3" s="281">
        <v>4</v>
      </c>
      <c r="G3" s="281">
        <v>5</v>
      </c>
      <c r="H3" s="281">
        <v>6</v>
      </c>
      <c r="I3" s="281">
        <v>7</v>
      </c>
      <c r="J3" s="281">
        <v>8</v>
      </c>
      <c r="K3" s="281">
        <v>9</v>
      </c>
      <c r="L3" s="281">
        <v>10</v>
      </c>
      <c r="M3" s="281">
        <v>11</v>
      </c>
      <c r="N3" s="281">
        <v>12</v>
      </c>
      <c r="O3" s="281">
        <v>13</v>
      </c>
      <c r="P3" s="281">
        <v>14</v>
      </c>
      <c r="Q3" s="281">
        <v>15</v>
      </c>
      <c r="R3" s="281">
        <v>16</v>
      </c>
      <c r="S3" s="281">
        <v>17</v>
      </c>
      <c r="T3" s="281">
        <v>18</v>
      </c>
      <c r="U3" s="281">
        <v>19</v>
      </c>
      <c r="V3" s="281">
        <v>20</v>
      </c>
      <c r="W3" s="281">
        <v>21</v>
      </c>
      <c r="X3" s="281">
        <v>22</v>
      </c>
      <c r="Y3" s="281">
        <v>23</v>
      </c>
      <c r="Z3" s="281">
        <v>24</v>
      </c>
      <c r="AA3" s="281">
        <v>25</v>
      </c>
      <c r="AB3" s="281">
        <v>26</v>
      </c>
      <c r="AC3" s="281">
        <v>27</v>
      </c>
      <c r="AD3" s="281">
        <v>28</v>
      </c>
      <c r="AE3" s="281">
        <v>29</v>
      </c>
      <c r="AF3" s="281">
        <v>30</v>
      </c>
      <c r="AG3" s="281">
        <v>31</v>
      </c>
    </row>
    <row r="4" spans="1:33" ht="15.6">
      <c r="A4" s="269">
        <v>1</v>
      </c>
      <c r="B4" s="270" t="s">
        <v>237</v>
      </c>
      <c r="C4" s="192" t="s">
        <v>266</v>
      </c>
      <c r="D4" s="192" t="s">
        <v>266</v>
      </c>
      <c r="E4" s="271" t="s">
        <v>3</v>
      </c>
      <c r="F4" s="192" t="s">
        <v>267</v>
      </c>
      <c r="G4" s="192" t="s">
        <v>267</v>
      </c>
      <c r="H4" s="192" t="s">
        <v>267</v>
      </c>
      <c r="I4" s="192" t="s">
        <v>267</v>
      </c>
      <c r="J4" s="192" t="s">
        <v>267</v>
      </c>
      <c r="K4" s="192" t="s">
        <v>276</v>
      </c>
      <c r="L4" s="271" t="s">
        <v>3</v>
      </c>
      <c r="M4" s="192" t="s">
        <v>276</v>
      </c>
      <c r="N4" s="192" t="s">
        <v>277</v>
      </c>
      <c r="O4" s="192" t="s">
        <v>277</v>
      </c>
      <c r="P4" s="1121" t="s">
        <v>210</v>
      </c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2"/>
    </row>
    <row r="5" spans="1:33" ht="15.6">
      <c r="A5" s="282">
        <v>2</v>
      </c>
      <c r="B5" s="267" t="s">
        <v>238</v>
      </c>
      <c r="C5" s="185" t="s">
        <v>266</v>
      </c>
      <c r="D5" s="185" t="s">
        <v>266</v>
      </c>
      <c r="E5" s="268" t="s">
        <v>3</v>
      </c>
      <c r="F5" s="185" t="s">
        <v>267</v>
      </c>
      <c r="G5" s="185" t="s">
        <v>267</v>
      </c>
      <c r="H5" s="185" t="s">
        <v>267</v>
      </c>
      <c r="I5" s="185" t="s">
        <v>267</v>
      </c>
      <c r="J5" s="185" t="s">
        <v>267</v>
      </c>
      <c r="K5" s="185" t="s">
        <v>277</v>
      </c>
      <c r="L5" s="268" t="s">
        <v>3</v>
      </c>
      <c r="M5" s="185" t="s">
        <v>277</v>
      </c>
      <c r="N5" s="185" t="s">
        <v>276</v>
      </c>
      <c r="O5" s="185" t="s">
        <v>276</v>
      </c>
      <c r="P5" s="1123" t="s">
        <v>210</v>
      </c>
      <c r="Q5" s="1123"/>
      <c r="R5" s="1123"/>
      <c r="S5" s="1123"/>
      <c r="T5" s="1123"/>
      <c r="U5" s="1123"/>
      <c r="V5" s="1123"/>
      <c r="W5" s="1123"/>
      <c r="X5" s="1123"/>
      <c r="Y5" s="1123"/>
      <c r="Z5" s="1123"/>
      <c r="AA5" s="1123"/>
      <c r="AB5" s="1123"/>
      <c r="AC5" s="1123"/>
      <c r="AD5" s="1123"/>
      <c r="AE5" s="1123"/>
      <c r="AF5" s="1123"/>
      <c r="AG5" s="1124"/>
    </row>
    <row r="6" spans="1:33" ht="15.6">
      <c r="A6" s="282">
        <v>3</v>
      </c>
      <c r="B6" s="267" t="s">
        <v>239</v>
      </c>
      <c r="C6" s="185" t="s">
        <v>267</v>
      </c>
      <c r="D6" s="185" t="s">
        <v>267</v>
      </c>
      <c r="E6" s="268" t="s">
        <v>3</v>
      </c>
      <c r="F6" s="185" t="s">
        <v>276</v>
      </c>
      <c r="G6" s="185" t="s">
        <v>276</v>
      </c>
      <c r="H6" s="185" t="s">
        <v>276</v>
      </c>
      <c r="I6" s="185" t="s">
        <v>277</v>
      </c>
      <c r="J6" s="185" t="s">
        <v>277</v>
      </c>
      <c r="K6" s="185" t="s">
        <v>265</v>
      </c>
      <c r="L6" s="268" t="s">
        <v>3</v>
      </c>
      <c r="M6" s="185" t="s">
        <v>265</v>
      </c>
      <c r="N6" s="185" t="s">
        <v>265</v>
      </c>
      <c r="O6" s="185" t="s">
        <v>265</v>
      </c>
      <c r="P6" s="1123" t="s">
        <v>210</v>
      </c>
      <c r="Q6" s="1123"/>
      <c r="R6" s="1123"/>
      <c r="S6" s="1123"/>
      <c r="T6" s="1123"/>
      <c r="U6" s="1123"/>
      <c r="V6" s="1123"/>
      <c r="W6" s="1123"/>
      <c r="X6" s="1123"/>
      <c r="Y6" s="1123"/>
      <c r="Z6" s="1123"/>
      <c r="AA6" s="1123"/>
      <c r="AB6" s="1123"/>
      <c r="AC6" s="1123"/>
      <c r="AD6" s="1123"/>
      <c r="AE6" s="1123"/>
      <c r="AF6" s="1123"/>
      <c r="AG6" s="1124"/>
    </row>
    <row r="7" spans="1:33" ht="15.6">
      <c r="A7" s="282">
        <v>4</v>
      </c>
      <c r="B7" s="267" t="s">
        <v>240</v>
      </c>
      <c r="C7" s="185" t="s">
        <v>267</v>
      </c>
      <c r="D7" s="185" t="s">
        <v>267</v>
      </c>
      <c r="E7" s="268" t="s">
        <v>3</v>
      </c>
      <c r="F7" s="185" t="s">
        <v>277</v>
      </c>
      <c r="G7" s="185" t="s">
        <v>277</v>
      </c>
      <c r="H7" s="185" t="s">
        <v>277</v>
      </c>
      <c r="I7" s="185" t="s">
        <v>276</v>
      </c>
      <c r="J7" s="185" t="s">
        <v>276</v>
      </c>
      <c r="K7" s="185" t="s">
        <v>265</v>
      </c>
      <c r="L7" s="268" t="s">
        <v>3</v>
      </c>
      <c r="M7" s="185" t="s">
        <v>265</v>
      </c>
      <c r="N7" s="185" t="s">
        <v>265</v>
      </c>
      <c r="O7" s="185" t="s">
        <v>265</v>
      </c>
      <c r="P7" s="1123" t="s">
        <v>210</v>
      </c>
      <c r="Q7" s="1123"/>
      <c r="R7" s="1123"/>
      <c r="S7" s="1123"/>
      <c r="T7" s="1123"/>
      <c r="U7" s="1123"/>
      <c r="V7" s="1123"/>
      <c r="W7" s="1123"/>
      <c r="X7" s="1123"/>
      <c r="Y7" s="1123"/>
      <c r="Z7" s="1123"/>
      <c r="AA7" s="1123"/>
      <c r="AB7" s="1123"/>
      <c r="AC7" s="1123"/>
      <c r="AD7" s="1123"/>
      <c r="AE7" s="1123"/>
      <c r="AF7" s="1123"/>
      <c r="AG7" s="1124"/>
    </row>
    <row r="8" spans="1:33" ht="15.6">
      <c r="A8" s="282">
        <v>5</v>
      </c>
      <c r="B8" s="267" t="s">
        <v>241</v>
      </c>
      <c r="C8" s="185" t="s">
        <v>277</v>
      </c>
      <c r="D8" s="185" t="s">
        <v>277</v>
      </c>
      <c r="E8" s="268" t="s">
        <v>3</v>
      </c>
      <c r="F8" s="185" t="s">
        <v>265</v>
      </c>
      <c r="G8" s="185" t="s">
        <v>265</v>
      </c>
      <c r="H8" s="185" t="s">
        <v>265</v>
      </c>
      <c r="I8" s="185" t="s">
        <v>265</v>
      </c>
      <c r="J8" s="185" t="s">
        <v>265</v>
      </c>
      <c r="K8" s="185" t="s">
        <v>266</v>
      </c>
      <c r="L8" s="268" t="s">
        <v>3</v>
      </c>
      <c r="M8" s="185" t="s">
        <v>266</v>
      </c>
      <c r="N8" s="185" t="s">
        <v>266</v>
      </c>
      <c r="O8" s="185" t="s">
        <v>266</v>
      </c>
      <c r="P8" s="1123" t="s">
        <v>210</v>
      </c>
      <c r="Q8" s="1123"/>
      <c r="R8" s="1123"/>
      <c r="S8" s="1123"/>
      <c r="T8" s="1123"/>
      <c r="U8" s="1123"/>
      <c r="V8" s="1123"/>
      <c r="W8" s="1123"/>
      <c r="X8" s="1123"/>
      <c r="Y8" s="1123"/>
      <c r="Z8" s="1123"/>
      <c r="AA8" s="1123"/>
      <c r="AB8" s="1123"/>
      <c r="AC8" s="1123"/>
      <c r="AD8" s="1123"/>
      <c r="AE8" s="1123"/>
      <c r="AF8" s="1123"/>
      <c r="AG8" s="1124"/>
    </row>
    <row r="9" spans="1:33" ht="15.6">
      <c r="A9" s="282">
        <v>6</v>
      </c>
      <c r="B9" s="267" t="s">
        <v>242</v>
      </c>
      <c r="C9" s="185" t="s">
        <v>276</v>
      </c>
      <c r="D9" s="185" t="s">
        <v>276</v>
      </c>
      <c r="E9" s="268" t="s">
        <v>3</v>
      </c>
      <c r="F9" s="185" t="s">
        <v>265</v>
      </c>
      <c r="G9" s="185" t="s">
        <v>265</v>
      </c>
      <c r="H9" s="185" t="s">
        <v>265</v>
      </c>
      <c r="I9" s="185" t="s">
        <v>265</v>
      </c>
      <c r="J9" s="185" t="s">
        <v>265</v>
      </c>
      <c r="K9" s="185" t="s">
        <v>266</v>
      </c>
      <c r="L9" s="268" t="s">
        <v>3</v>
      </c>
      <c r="M9" s="185" t="s">
        <v>266</v>
      </c>
      <c r="N9" s="185" t="s">
        <v>266</v>
      </c>
      <c r="O9" s="185" t="s">
        <v>266</v>
      </c>
      <c r="P9" s="1123" t="s">
        <v>210</v>
      </c>
      <c r="Q9" s="1123"/>
      <c r="R9" s="1123"/>
      <c r="S9" s="1123"/>
      <c r="T9" s="1123"/>
      <c r="U9" s="1123"/>
      <c r="V9" s="1123"/>
      <c r="W9" s="1123"/>
      <c r="X9" s="1123"/>
      <c r="Y9" s="1123"/>
      <c r="Z9" s="1123"/>
      <c r="AA9" s="1123"/>
      <c r="AB9" s="1123"/>
      <c r="AC9" s="1123"/>
      <c r="AD9" s="1123"/>
      <c r="AE9" s="1123"/>
      <c r="AF9" s="1123"/>
      <c r="AG9" s="1124"/>
    </row>
    <row r="10" spans="1:33" ht="15.6">
      <c r="A10" s="282">
        <v>7</v>
      </c>
      <c r="B10" s="267" t="s">
        <v>243</v>
      </c>
      <c r="C10" s="185" t="s">
        <v>265</v>
      </c>
      <c r="D10" s="185" t="s">
        <v>265</v>
      </c>
      <c r="E10" s="268" t="s">
        <v>3</v>
      </c>
      <c r="F10" s="185" t="s">
        <v>266</v>
      </c>
      <c r="G10" s="185" t="s">
        <v>266</v>
      </c>
      <c r="H10" s="185" t="s">
        <v>266</v>
      </c>
      <c r="I10" s="185" t="s">
        <v>266</v>
      </c>
      <c r="J10" s="185" t="s">
        <v>266</v>
      </c>
      <c r="K10" s="185" t="s">
        <v>267</v>
      </c>
      <c r="L10" s="268" t="s">
        <v>3</v>
      </c>
      <c r="M10" s="185" t="s">
        <v>267</v>
      </c>
      <c r="N10" s="185" t="s">
        <v>267</v>
      </c>
      <c r="O10" s="185" t="s">
        <v>267</v>
      </c>
      <c r="P10" s="1123" t="s">
        <v>210</v>
      </c>
      <c r="Q10" s="1123"/>
      <c r="R10" s="1123"/>
      <c r="S10" s="1123"/>
      <c r="T10" s="1123"/>
      <c r="U10" s="1123"/>
      <c r="V10" s="1123"/>
      <c r="W10" s="1123"/>
      <c r="X10" s="1123"/>
      <c r="Y10" s="1123"/>
      <c r="Z10" s="1123"/>
      <c r="AA10" s="1123"/>
      <c r="AB10" s="1123"/>
      <c r="AC10" s="1123"/>
      <c r="AD10" s="1123"/>
      <c r="AE10" s="1123"/>
      <c r="AF10" s="1123"/>
      <c r="AG10" s="1124"/>
    </row>
    <row r="11" spans="1:33" ht="16.2" thickBot="1">
      <c r="A11" s="283">
        <v>8</v>
      </c>
      <c r="B11" s="276" t="s">
        <v>244</v>
      </c>
      <c r="C11" s="186" t="s">
        <v>265</v>
      </c>
      <c r="D11" s="186" t="s">
        <v>265</v>
      </c>
      <c r="E11" s="277" t="s">
        <v>3</v>
      </c>
      <c r="F11" s="186" t="s">
        <v>266</v>
      </c>
      <c r="G11" s="186" t="s">
        <v>266</v>
      </c>
      <c r="H11" s="186" t="s">
        <v>266</v>
      </c>
      <c r="I11" s="186" t="s">
        <v>266</v>
      </c>
      <c r="J11" s="186" t="s">
        <v>266</v>
      </c>
      <c r="K11" s="186" t="s">
        <v>267</v>
      </c>
      <c r="L11" s="277" t="s">
        <v>3</v>
      </c>
      <c r="M11" s="186" t="s">
        <v>267</v>
      </c>
      <c r="N11" s="186" t="s">
        <v>267</v>
      </c>
      <c r="O11" s="186" t="s">
        <v>267</v>
      </c>
      <c r="P11" s="1125" t="s">
        <v>210</v>
      </c>
      <c r="Q11" s="1125"/>
      <c r="R11" s="1125"/>
      <c r="S11" s="1125"/>
      <c r="T11" s="1125"/>
      <c r="U11" s="1125"/>
      <c r="V11" s="1125"/>
      <c r="W11" s="1125"/>
      <c r="X11" s="1125"/>
      <c r="Y11" s="1125"/>
      <c r="Z11" s="1125"/>
      <c r="AA11" s="1125"/>
      <c r="AB11" s="1125"/>
      <c r="AC11" s="1125"/>
      <c r="AD11" s="1125"/>
      <c r="AE11" s="1125"/>
      <c r="AF11" s="1125"/>
      <c r="AG11" s="1126"/>
    </row>
    <row r="12" spans="1:33" ht="15.6">
      <c r="A12" s="269">
        <v>9</v>
      </c>
      <c r="B12" s="270" t="s">
        <v>245</v>
      </c>
      <c r="C12" s="1121" t="s">
        <v>210</v>
      </c>
      <c r="D12" s="1121"/>
      <c r="E12" s="1121"/>
      <c r="F12" s="1121"/>
      <c r="G12" s="1121"/>
      <c r="H12" s="1121"/>
      <c r="I12" s="1121"/>
      <c r="J12" s="1121"/>
      <c r="K12" s="1121"/>
      <c r="L12" s="1121"/>
      <c r="M12" s="1121"/>
      <c r="N12" s="1121"/>
      <c r="O12" s="1121"/>
      <c r="P12" s="315" t="s">
        <v>299</v>
      </c>
      <c r="Q12" s="315" t="s">
        <v>3</v>
      </c>
      <c r="R12" s="315" t="s">
        <v>263</v>
      </c>
      <c r="S12" s="271" t="s">
        <v>3</v>
      </c>
      <c r="T12" s="192" t="s">
        <v>263</v>
      </c>
      <c r="U12" s="192" t="s">
        <v>263</v>
      </c>
      <c r="V12" s="192" t="s">
        <v>263</v>
      </c>
      <c r="W12" s="192" t="s">
        <v>263</v>
      </c>
      <c r="X12" s="192" t="s">
        <v>263</v>
      </c>
      <c r="Y12" s="192" t="s">
        <v>300</v>
      </c>
      <c r="Z12" s="271" t="s">
        <v>3</v>
      </c>
      <c r="AA12" s="192" t="s">
        <v>264</v>
      </c>
      <c r="AB12" s="192" t="s">
        <v>264</v>
      </c>
      <c r="AC12" s="192" t="s">
        <v>264</v>
      </c>
      <c r="AD12" s="192" t="s">
        <v>264</v>
      </c>
      <c r="AE12" s="192" t="s">
        <v>264</v>
      </c>
      <c r="AF12" s="192" t="s">
        <v>300</v>
      </c>
      <c r="AG12" s="272" t="s">
        <v>3</v>
      </c>
    </row>
    <row r="13" spans="1:33" ht="15.6">
      <c r="A13" s="282">
        <v>10</v>
      </c>
      <c r="B13" s="267" t="s">
        <v>246</v>
      </c>
      <c r="C13" s="1123" t="s">
        <v>210</v>
      </c>
      <c r="D13" s="1123"/>
      <c r="E13" s="1123"/>
      <c r="F13" s="1123"/>
      <c r="G13" s="1123"/>
      <c r="H13" s="1123"/>
      <c r="I13" s="1123"/>
      <c r="J13" s="1123"/>
      <c r="K13" s="1123"/>
      <c r="L13" s="1123"/>
      <c r="M13" s="1123"/>
      <c r="N13" s="1123"/>
      <c r="O13" s="1123"/>
      <c r="P13" s="185" t="s">
        <v>263</v>
      </c>
      <c r="Q13" s="185" t="s">
        <v>263</v>
      </c>
      <c r="R13" s="315" t="s">
        <v>300</v>
      </c>
      <c r="S13" s="268" t="s">
        <v>3</v>
      </c>
      <c r="T13" s="185" t="s">
        <v>263</v>
      </c>
      <c r="U13" s="185" t="s">
        <v>263</v>
      </c>
      <c r="V13" s="185" t="s">
        <v>263</v>
      </c>
      <c r="W13" s="185" t="s">
        <v>263</v>
      </c>
      <c r="X13" s="185" t="s">
        <v>263</v>
      </c>
      <c r="Y13" s="185" t="s">
        <v>263</v>
      </c>
      <c r="Z13" s="268" t="s">
        <v>3</v>
      </c>
      <c r="AA13" s="185" t="s">
        <v>264</v>
      </c>
      <c r="AB13" s="185" t="s">
        <v>300</v>
      </c>
      <c r="AC13" s="185" t="s">
        <v>3</v>
      </c>
      <c r="AD13" s="185" t="s">
        <v>264</v>
      </c>
      <c r="AE13" s="185" t="s">
        <v>264</v>
      </c>
      <c r="AF13" s="185" t="s">
        <v>264</v>
      </c>
      <c r="AG13" s="274" t="s">
        <v>3</v>
      </c>
    </row>
    <row r="14" spans="1:33" ht="18" customHeight="1">
      <c r="A14" s="282">
        <v>11</v>
      </c>
      <c r="B14" s="267" t="s">
        <v>247</v>
      </c>
      <c r="C14" s="1123" t="s">
        <v>210</v>
      </c>
      <c r="D14" s="1123"/>
      <c r="E14" s="1123"/>
      <c r="F14" s="1123"/>
      <c r="G14" s="1123"/>
      <c r="H14" s="1123"/>
      <c r="I14" s="1123"/>
      <c r="J14" s="1123"/>
      <c r="K14" s="1123"/>
      <c r="L14" s="1123"/>
      <c r="M14" s="1123"/>
      <c r="N14" s="1123"/>
      <c r="O14" s="1123"/>
      <c r="P14" s="185" t="s">
        <v>263</v>
      </c>
      <c r="Q14" s="185" t="s">
        <v>263</v>
      </c>
      <c r="R14" s="185" t="s">
        <v>263</v>
      </c>
      <c r="S14" s="268" t="s">
        <v>3</v>
      </c>
      <c r="T14" s="185" t="s">
        <v>263</v>
      </c>
      <c r="U14" s="185" t="s">
        <v>300</v>
      </c>
      <c r="V14" s="185" t="s">
        <v>3</v>
      </c>
      <c r="W14" s="185" t="s">
        <v>263</v>
      </c>
      <c r="X14" s="185" t="s">
        <v>263</v>
      </c>
      <c r="Y14" s="185" t="s">
        <v>263</v>
      </c>
      <c r="Z14" s="268" t="s">
        <v>3</v>
      </c>
      <c r="AA14" s="185" t="s">
        <v>264</v>
      </c>
      <c r="AB14" s="185" t="s">
        <v>264</v>
      </c>
      <c r="AC14" s="185" t="s">
        <v>264</v>
      </c>
      <c r="AD14" s="185" t="s">
        <v>299</v>
      </c>
      <c r="AE14" s="185" t="s">
        <v>3</v>
      </c>
      <c r="AF14" s="185" t="s">
        <v>264</v>
      </c>
      <c r="AG14" s="274" t="s">
        <v>3</v>
      </c>
    </row>
    <row r="15" spans="1:33" ht="15.6">
      <c r="A15" s="282">
        <v>12</v>
      </c>
      <c r="B15" s="280" t="s">
        <v>248</v>
      </c>
      <c r="C15" s="1123" t="s">
        <v>210</v>
      </c>
      <c r="D15" s="1123"/>
      <c r="E15" s="1123"/>
      <c r="F15" s="1123"/>
      <c r="G15" s="1123"/>
      <c r="H15" s="1123"/>
      <c r="I15" s="1123"/>
      <c r="J15" s="1123"/>
      <c r="K15" s="1123"/>
      <c r="L15" s="1123"/>
      <c r="M15" s="1123"/>
      <c r="N15" s="1123"/>
      <c r="O15" s="1123"/>
      <c r="P15" s="185" t="s">
        <v>263</v>
      </c>
      <c r="Q15" s="185" t="s">
        <v>263</v>
      </c>
      <c r="R15" s="185" t="s">
        <v>263</v>
      </c>
      <c r="S15" s="268" t="s">
        <v>3</v>
      </c>
      <c r="T15" s="185" t="s">
        <v>263</v>
      </c>
      <c r="U15" s="185" t="s">
        <v>263</v>
      </c>
      <c r="V15" s="185" t="s">
        <v>263</v>
      </c>
      <c r="W15" s="185" t="s">
        <v>300</v>
      </c>
      <c r="X15" s="185" t="s">
        <v>3</v>
      </c>
      <c r="Y15" s="185" t="s">
        <v>263</v>
      </c>
      <c r="Z15" s="268" t="s">
        <v>3</v>
      </c>
      <c r="AA15" s="185" t="s">
        <v>264</v>
      </c>
      <c r="AB15" s="185" t="s">
        <v>264</v>
      </c>
      <c r="AC15" s="185" t="s">
        <v>264</v>
      </c>
      <c r="AD15" s="185" t="s">
        <v>264</v>
      </c>
      <c r="AE15" s="185" t="s">
        <v>264</v>
      </c>
      <c r="AF15" s="185" t="s">
        <v>299</v>
      </c>
      <c r="AG15" s="274" t="s">
        <v>3</v>
      </c>
    </row>
    <row r="16" spans="1:33" ht="15.6">
      <c r="A16" s="282">
        <v>13</v>
      </c>
      <c r="B16" s="267" t="s">
        <v>249</v>
      </c>
      <c r="C16" s="1123" t="s">
        <v>210</v>
      </c>
      <c r="D16" s="1123"/>
      <c r="E16" s="1123"/>
      <c r="F16" s="1123"/>
      <c r="G16" s="1123"/>
      <c r="H16" s="1123"/>
      <c r="I16" s="1123"/>
      <c r="J16" s="1123"/>
      <c r="K16" s="1123"/>
      <c r="L16" s="1123"/>
      <c r="M16" s="1123"/>
      <c r="N16" s="1123"/>
      <c r="O16" s="1123"/>
      <c r="P16" s="185" t="s">
        <v>264</v>
      </c>
      <c r="Q16" s="315" t="s">
        <v>300</v>
      </c>
      <c r="R16" s="315" t="s">
        <v>3</v>
      </c>
      <c r="S16" s="268" t="s">
        <v>3</v>
      </c>
      <c r="T16" s="185" t="s">
        <v>264</v>
      </c>
      <c r="U16" s="185" t="s">
        <v>264</v>
      </c>
      <c r="V16" s="185" t="s">
        <v>264</v>
      </c>
      <c r="W16" s="185" t="s">
        <v>264</v>
      </c>
      <c r="X16" s="185" t="s">
        <v>264</v>
      </c>
      <c r="Y16" s="185" t="s">
        <v>264</v>
      </c>
      <c r="Z16" s="268" t="s">
        <v>3</v>
      </c>
      <c r="AA16" s="185" t="s">
        <v>300</v>
      </c>
      <c r="AB16" s="185" t="s">
        <v>3</v>
      </c>
      <c r="AC16" s="185" t="s">
        <v>263</v>
      </c>
      <c r="AD16" s="185" t="s">
        <v>263</v>
      </c>
      <c r="AE16" s="185" t="s">
        <v>263</v>
      </c>
      <c r="AF16" s="185" t="s">
        <v>263</v>
      </c>
      <c r="AG16" s="274" t="s">
        <v>3</v>
      </c>
    </row>
    <row r="17" spans="1:33" ht="15.6">
      <c r="A17" s="282">
        <v>14</v>
      </c>
      <c r="B17" s="267" t="s">
        <v>250</v>
      </c>
      <c r="C17" s="1123" t="s">
        <v>210</v>
      </c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85" t="s">
        <v>264</v>
      </c>
      <c r="Q17" s="185" t="s">
        <v>264</v>
      </c>
      <c r="R17" s="185" t="s">
        <v>264</v>
      </c>
      <c r="S17" s="268" t="s">
        <v>3</v>
      </c>
      <c r="T17" s="185" t="s">
        <v>299</v>
      </c>
      <c r="U17" s="185" t="s">
        <v>3</v>
      </c>
      <c r="V17" s="185" t="s">
        <v>264</v>
      </c>
      <c r="W17" s="185" t="s">
        <v>264</v>
      </c>
      <c r="X17" s="185" t="s">
        <v>264</v>
      </c>
      <c r="Y17" s="185" t="s">
        <v>264</v>
      </c>
      <c r="Z17" s="268" t="s">
        <v>3</v>
      </c>
      <c r="AA17" s="185" t="s">
        <v>263</v>
      </c>
      <c r="AB17" s="185" t="s">
        <v>263</v>
      </c>
      <c r="AC17" s="185" t="s">
        <v>299</v>
      </c>
      <c r="AD17" s="185" t="s">
        <v>3</v>
      </c>
      <c r="AE17" s="185" t="s">
        <v>263</v>
      </c>
      <c r="AF17" s="185" t="s">
        <v>263</v>
      </c>
      <c r="AG17" s="274" t="s">
        <v>3</v>
      </c>
    </row>
    <row r="18" spans="1:33" ht="14.4" customHeight="1">
      <c r="A18" s="282">
        <v>15</v>
      </c>
      <c r="B18" s="267" t="s">
        <v>251</v>
      </c>
      <c r="C18" s="1123" t="s">
        <v>210</v>
      </c>
      <c r="D18" s="1123"/>
      <c r="E18" s="1123"/>
      <c r="F18" s="1123"/>
      <c r="G18" s="1123"/>
      <c r="H18" s="1123"/>
      <c r="I18" s="1123"/>
      <c r="J18" s="1123"/>
      <c r="K18" s="1123"/>
      <c r="L18" s="1123"/>
      <c r="M18" s="1123"/>
      <c r="N18" s="1123"/>
      <c r="O18" s="1123"/>
      <c r="P18" s="185" t="s">
        <v>264</v>
      </c>
      <c r="Q18" s="185" t="s">
        <v>264</v>
      </c>
      <c r="R18" s="185" t="s">
        <v>264</v>
      </c>
      <c r="S18" s="268" t="s">
        <v>3</v>
      </c>
      <c r="T18" s="185" t="s">
        <v>264</v>
      </c>
      <c r="U18" s="185" t="s">
        <v>264</v>
      </c>
      <c r="V18" s="185" t="s">
        <v>300</v>
      </c>
      <c r="W18" s="185" t="s">
        <v>3</v>
      </c>
      <c r="X18" s="185" t="s">
        <v>264</v>
      </c>
      <c r="Y18" s="185" t="s">
        <v>264</v>
      </c>
      <c r="Z18" s="268" t="s">
        <v>3</v>
      </c>
      <c r="AA18" s="185" t="s">
        <v>263</v>
      </c>
      <c r="AB18" s="185" t="s">
        <v>263</v>
      </c>
      <c r="AC18" s="185" t="s">
        <v>263</v>
      </c>
      <c r="AD18" s="185" t="s">
        <v>263</v>
      </c>
      <c r="AE18" s="185" t="s">
        <v>300</v>
      </c>
      <c r="AF18" s="185" t="s">
        <v>3</v>
      </c>
      <c r="AG18" s="274" t="s">
        <v>3</v>
      </c>
    </row>
    <row r="19" spans="1:33" ht="16.2" thickBot="1">
      <c r="A19" s="283">
        <v>16</v>
      </c>
      <c r="B19" s="284" t="s">
        <v>252</v>
      </c>
      <c r="C19" s="1125" t="s">
        <v>210</v>
      </c>
      <c r="D19" s="1125"/>
      <c r="E19" s="1125"/>
      <c r="F19" s="1125"/>
      <c r="G19" s="1125"/>
      <c r="H19" s="1125"/>
      <c r="I19" s="1125"/>
      <c r="J19" s="1125"/>
      <c r="K19" s="1125"/>
      <c r="L19" s="1125"/>
      <c r="M19" s="1125"/>
      <c r="N19" s="1125"/>
      <c r="O19" s="1125"/>
      <c r="P19" s="186" t="s">
        <v>264</v>
      </c>
      <c r="Q19" s="186" t="s">
        <v>264</v>
      </c>
      <c r="R19" s="186" t="s">
        <v>264</v>
      </c>
      <c r="S19" s="277" t="s">
        <v>3</v>
      </c>
      <c r="T19" s="186" t="s">
        <v>264</v>
      </c>
      <c r="U19" s="186" t="s">
        <v>264</v>
      </c>
      <c r="V19" s="186" t="s">
        <v>264</v>
      </c>
      <c r="W19" s="186" t="s">
        <v>264</v>
      </c>
      <c r="X19" s="186" t="s">
        <v>300</v>
      </c>
      <c r="Y19" s="186" t="s">
        <v>3</v>
      </c>
      <c r="Z19" s="277" t="s">
        <v>3</v>
      </c>
      <c r="AA19" s="186" t="s">
        <v>263</v>
      </c>
      <c r="AB19" s="186" t="s">
        <v>263</v>
      </c>
      <c r="AC19" s="186" t="s">
        <v>263</v>
      </c>
      <c r="AD19" s="186" t="s">
        <v>263</v>
      </c>
      <c r="AE19" s="186" t="s">
        <v>263</v>
      </c>
      <c r="AF19" s="186" t="s">
        <v>299</v>
      </c>
      <c r="AG19" s="278" t="s">
        <v>3</v>
      </c>
    </row>
    <row r="20" spans="1:33" ht="15.6">
      <c r="A20" s="269">
        <v>17</v>
      </c>
      <c r="B20" s="270" t="s">
        <v>253</v>
      </c>
      <c r="C20" s="192" t="s">
        <v>263</v>
      </c>
      <c r="D20" s="192" t="s">
        <v>263</v>
      </c>
      <c r="E20" s="271" t="s">
        <v>3</v>
      </c>
      <c r="F20" s="315" t="s">
        <v>264</v>
      </c>
      <c r="G20" s="315" t="s">
        <v>264</v>
      </c>
      <c r="H20" s="315" t="s">
        <v>264</v>
      </c>
      <c r="I20" s="315" t="s">
        <v>264</v>
      </c>
      <c r="J20" s="315" t="s">
        <v>264</v>
      </c>
      <c r="K20" s="315" t="s">
        <v>264</v>
      </c>
      <c r="L20" s="271" t="s">
        <v>3</v>
      </c>
      <c r="M20" s="192" t="s">
        <v>264</v>
      </c>
      <c r="N20" s="192" t="s">
        <v>264</v>
      </c>
      <c r="O20" s="192" t="s">
        <v>264</v>
      </c>
      <c r="P20" s="192" t="s">
        <v>265</v>
      </c>
      <c r="Q20" s="192" t="s">
        <v>265</v>
      </c>
      <c r="R20" s="192" t="s">
        <v>265</v>
      </c>
      <c r="S20" s="271" t="s">
        <v>3</v>
      </c>
      <c r="T20" s="192" t="s">
        <v>265</v>
      </c>
      <c r="U20" s="192" t="s">
        <v>265</v>
      </c>
      <c r="V20" s="192" t="s">
        <v>266</v>
      </c>
      <c r="W20" s="192" t="s">
        <v>266</v>
      </c>
      <c r="X20" s="192" t="s">
        <v>266</v>
      </c>
      <c r="Y20" s="192" t="s">
        <v>266</v>
      </c>
      <c r="Z20" s="271" t="s">
        <v>3</v>
      </c>
      <c r="AA20" s="192" t="s">
        <v>266</v>
      </c>
      <c r="AB20" s="192" t="s">
        <v>267</v>
      </c>
      <c r="AC20" s="192" t="s">
        <v>267</v>
      </c>
      <c r="AD20" s="192" t="s">
        <v>267</v>
      </c>
      <c r="AE20" s="192" t="s">
        <v>267</v>
      </c>
      <c r="AF20" s="192" t="s">
        <v>267</v>
      </c>
      <c r="AG20" s="272" t="s">
        <v>3</v>
      </c>
    </row>
    <row r="21" spans="1:33" ht="15.6">
      <c r="A21" s="273">
        <v>18</v>
      </c>
      <c r="B21" s="267" t="s">
        <v>254</v>
      </c>
      <c r="C21" s="185" t="s">
        <v>263</v>
      </c>
      <c r="D21" s="185" t="s">
        <v>263</v>
      </c>
      <c r="E21" s="268" t="s">
        <v>3</v>
      </c>
      <c r="F21" s="185" t="s">
        <v>264</v>
      </c>
      <c r="G21" s="185" t="s">
        <v>264</v>
      </c>
      <c r="H21" s="315" t="s">
        <v>264</v>
      </c>
      <c r="I21" s="315" t="s">
        <v>264</v>
      </c>
      <c r="J21" s="315" t="s">
        <v>264</v>
      </c>
      <c r="K21" s="315" t="s">
        <v>264</v>
      </c>
      <c r="L21" s="268" t="s">
        <v>3</v>
      </c>
      <c r="M21" s="185" t="s">
        <v>264</v>
      </c>
      <c r="N21" s="185" t="s">
        <v>264</v>
      </c>
      <c r="O21" s="185" t="s">
        <v>264</v>
      </c>
      <c r="P21" s="185" t="s">
        <v>265</v>
      </c>
      <c r="Q21" s="185" t="s">
        <v>265</v>
      </c>
      <c r="R21" s="185" t="s">
        <v>265</v>
      </c>
      <c r="S21" s="268" t="s">
        <v>3</v>
      </c>
      <c r="T21" s="185" t="s">
        <v>265</v>
      </c>
      <c r="U21" s="185" t="s">
        <v>265</v>
      </c>
      <c r="V21" s="185" t="s">
        <v>266</v>
      </c>
      <c r="W21" s="185" t="s">
        <v>266</v>
      </c>
      <c r="X21" s="185" t="s">
        <v>266</v>
      </c>
      <c r="Y21" s="185" t="s">
        <v>266</v>
      </c>
      <c r="Z21" s="268" t="s">
        <v>3</v>
      </c>
      <c r="AA21" s="185" t="s">
        <v>266</v>
      </c>
      <c r="AB21" s="185" t="s">
        <v>267</v>
      </c>
      <c r="AC21" s="185" t="s">
        <v>267</v>
      </c>
      <c r="AD21" s="185" t="s">
        <v>267</v>
      </c>
      <c r="AE21" s="185" t="s">
        <v>267</v>
      </c>
      <c r="AF21" s="185" t="s">
        <v>267</v>
      </c>
      <c r="AG21" s="274" t="s">
        <v>3</v>
      </c>
    </row>
    <row r="22" spans="1:33" ht="15.6">
      <c r="A22" s="273">
        <v>19</v>
      </c>
      <c r="B22" s="267" t="s">
        <v>255</v>
      </c>
      <c r="C22" s="185" t="s">
        <v>263</v>
      </c>
      <c r="D22" s="185" t="s">
        <v>263</v>
      </c>
      <c r="E22" s="268" t="s">
        <v>3</v>
      </c>
      <c r="F22" s="185" t="s">
        <v>264</v>
      </c>
      <c r="G22" s="185" t="s">
        <v>264</v>
      </c>
      <c r="H22" s="185" t="s">
        <v>264</v>
      </c>
      <c r="I22" s="185" t="s">
        <v>264</v>
      </c>
      <c r="J22" s="315" t="s">
        <v>264</v>
      </c>
      <c r="K22" s="315" t="s">
        <v>264</v>
      </c>
      <c r="L22" s="268" t="s">
        <v>3</v>
      </c>
      <c r="M22" s="185" t="s">
        <v>264</v>
      </c>
      <c r="N22" s="185" t="s">
        <v>264</v>
      </c>
      <c r="O22" s="185" t="s">
        <v>264</v>
      </c>
      <c r="P22" s="185" t="s">
        <v>266</v>
      </c>
      <c r="Q22" s="185" t="s">
        <v>266</v>
      </c>
      <c r="R22" s="185" t="s">
        <v>266</v>
      </c>
      <c r="S22" s="268" t="s">
        <v>3</v>
      </c>
      <c r="T22" s="185" t="s">
        <v>266</v>
      </c>
      <c r="U22" s="185" t="s">
        <v>266</v>
      </c>
      <c r="V22" s="185" t="s">
        <v>267</v>
      </c>
      <c r="W22" s="185" t="s">
        <v>267</v>
      </c>
      <c r="X22" s="185" t="s">
        <v>267</v>
      </c>
      <c r="Y22" s="185" t="s">
        <v>267</v>
      </c>
      <c r="Z22" s="268" t="s">
        <v>3</v>
      </c>
      <c r="AA22" s="185" t="s">
        <v>267</v>
      </c>
      <c r="AB22" s="185" t="s">
        <v>276</v>
      </c>
      <c r="AC22" s="185" t="s">
        <v>276</v>
      </c>
      <c r="AD22" s="185" t="s">
        <v>276</v>
      </c>
      <c r="AE22" s="185" t="s">
        <v>277</v>
      </c>
      <c r="AF22" s="185" t="s">
        <v>277</v>
      </c>
      <c r="AG22" s="274" t="s">
        <v>3</v>
      </c>
    </row>
    <row r="23" spans="1:33" ht="15.6">
      <c r="A23" s="273">
        <v>20</v>
      </c>
      <c r="B23" s="267" t="s">
        <v>256</v>
      </c>
      <c r="C23" s="315" t="s">
        <v>263</v>
      </c>
      <c r="D23" s="315" t="s">
        <v>263</v>
      </c>
      <c r="E23" s="268" t="s">
        <v>3</v>
      </c>
      <c r="F23" s="185" t="s">
        <v>264</v>
      </c>
      <c r="G23" s="185" t="s">
        <v>264</v>
      </c>
      <c r="H23" s="185" t="s">
        <v>264</v>
      </c>
      <c r="I23" s="185" t="s">
        <v>264</v>
      </c>
      <c r="J23" s="185" t="s">
        <v>264</v>
      </c>
      <c r="K23" s="185" t="s">
        <v>264</v>
      </c>
      <c r="L23" s="268" t="s">
        <v>3</v>
      </c>
      <c r="M23" s="315" t="s">
        <v>264</v>
      </c>
      <c r="N23" s="315" t="s">
        <v>264</v>
      </c>
      <c r="O23" s="315" t="s">
        <v>264</v>
      </c>
      <c r="P23" s="185" t="s">
        <v>266</v>
      </c>
      <c r="Q23" s="185" t="s">
        <v>266</v>
      </c>
      <c r="R23" s="185" t="s">
        <v>266</v>
      </c>
      <c r="S23" s="268" t="s">
        <v>3</v>
      </c>
      <c r="T23" s="185" t="s">
        <v>266</v>
      </c>
      <c r="U23" s="185" t="s">
        <v>266</v>
      </c>
      <c r="V23" s="185" t="s">
        <v>267</v>
      </c>
      <c r="W23" s="185" t="s">
        <v>267</v>
      </c>
      <c r="X23" s="185" t="s">
        <v>267</v>
      </c>
      <c r="Y23" s="185" t="s">
        <v>267</v>
      </c>
      <c r="Z23" s="268" t="s">
        <v>3</v>
      </c>
      <c r="AA23" s="185" t="s">
        <v>267</v>
      </c>
      <c r="AB23" s="185" t="s">
        <v>277</v>
      </c>
      <c r="AC23" s="185" t="s">
        <v>277</v>
      </c>
      <c r="AD23" s="185" t="s">
        <v>277</v>
      </c>
      <c r="AE23" s="185" t="s">
        <v>276</v>
      </c>
      <c r="AF23" s="185" t="s">
        <v>276</v>
      </c>
      <c r="AG23" s="274" t="s">
        <v>3</v>
      </c>
    </row>
    <row r="24" spans="1:33" ht="15.6">
      <c r="A24" s="273">
        <v>21</v>
      </c>
      <c r="B24" s="267" t="s">
        <v>257</v>
      </c>
      <c r="C24" s="185" t="s">
        <v>264</v>
      </c>
      <c r="D24" s="185" t="s">
        <v>264</v>
      </c>
      <c r="E24" s="268" t="s">
        <v>3</v>
      </c>
      <c r="F24" s="315" t="s">
        <v>263</v>
      </c>
      <c r="G24" s="315" t="s">
        <v>263</v>
      </c>
      <c r="H24" s="315" t="s">
        <v>263</v>
      </c>
      <c r="I24" s="315" t="s">
        <v>263</v>
      </c>
      <c r="J24" s="315" t="s">
        <v>263</v>
      </c>
      <c r="K24" s="315" t="s">
        <v>263</v>
      </c>
      <c r="L24" s="268" t="s">
        <v>3</v>
      </c>
      <c r="M24" s="185" t="s">
        <v>263</v>
      </c>
      <c r="N24" s="185" t="s">
        <v>263</v>
      </c>
      <c r="O24" s="185" t="s">
        <v>263</v>
      </c>
      <c r="P24" s="185" t="s">
        <v>267</v>
      </c>
      <c r="Q24" s="185" t="s">
        <v>267</v>
      </c>
      <c r="R24" s="185" t="s">
        <v>267</v>
      </c>
      <c r="S24" s="268" t="s">
        <v>3</v>
      </c>
      <c r="T24" s="185" t="s">
        <v>267</v>
      </c>
      <c r="U24" s="185" t="s">
        <v>267</v>
      </c>
      <c r="V24" s="185" t="s">
        <v>277</v>
      </c>
      <c r="W24" s="185" t="s">
        <v>277</v>
      </c>
      <c r="X24" s="185" t="s">
        <v>277</v>
      </c>
      <c r="Y24" s="185" t="s">
        <v>276</v>
      </c>
      <c r="Z24" s="268" t="s">
        <v>3</v>
      </c>
      <c r="AA24" s="185" t="s">
        <v>276</v>
      </c>
      <c r="AB24" s="185" t="s">
        <v>265</v>
      </c>
      <c r="AC24" s="185" t="s">
        <v>265</v>
      </c>
      <c r="AD24" s="185" t="s">
        <v>265</v>
      </c>
      <c r="AE24" s="185" t="s">
        <v>265</v>
      </c>
      <c r="AF24" s="185" t="s">
        <v>265</v>
      </c>
      <c r="AG24" s="274" t="s">
        <v>3</v>
      </c>
    </row>
    <row r="25" spans="1:33" ht="16.2" thickBot="1">
      <c r="A25" s="273">
        <v>22</v>
      </c>
      <c r="B25" s="267" t="s">
        <v>258</v>
      </c>
      <c r="C25" s="185" t="s">
        <v>264</v>
      </c>
      <c r="D25" s="185" t="s">
        <v>264</v>
      </c>
      <c r="E25" s="268" t="s">
        <v>3</v>
      </c>
      <c r="F25" s="317" t="s">
        <v>263</v>
      </c>
      <c r="G25" s="317" t="s">
        <v>263</v>
      </c>
      <c r="H25" s="317" t="s">
        <v>263</v>
      </c>
      <c r="I25" s="317" t="s">
        <v>263</v>
      </c>
      <c r="J25" s="317" t="s">
        <v>263</v>
      </c>
      <c r="K25" s="317" t="s">
        <v>263</v>
      </c>
      <c r="L25" s="268" t="s">
        <v>3</v>
      </c>
      <c r="M25" s="185" t="s">
        <v>263</v>
      </c>
      <c r="N25" s="185" t="s">
        <v>263</v>
      </c>
      <c r="O25" s="185" t="s">
        <v>263</v>
      </c>
      <c r="P25" s="185" t="s">
        <v>267</v>
      </c>
      <c r="Q25" s="185" t="s">
        <v>267</v>
      </c>
      <c r="R25" s="185" t="s">
        <v>267</v>
      </c>
      <c r="S25" s="268" t="s">
        <v>3</v>
      </c>
      <c r="T25" s="185" t="s">
        <v>267</v>
      </c>
      <c r="U25" s="185" t="s">
        <v>267</v>
      </c>
      <c r="V25" s="185" t="s">
        <v>276</v>
      </c>
      <c r="W25" s="185" t="s">
        <v>276</v>
      </c>
      <c r="X25" s="185" t="s">
        <v>276</v>
      </c>
      <c r="Y25" s="185" t="s">
        <v>277</v>
      </c>
      <c r="Z25" s="268" t="s">
        <v>3</v>
      </c>
      <c r="AA25" s="185" t="s">
        <v>277</v>
      </c>
      <c r="AB25" s="185" t="s">
        <v>265</v>
      </c>
      <c r="AC25" s="185" t="s">
        <v>265</v>
      </c>
      <c r="AD25" s="185" t="s">
        <v>265</v>
      </c>
      <c r="AE25" s="185" t="s">
        <v>265</v>
      </c>
      <c r="AF25" s="185" t="s">
        <v>265</v>
      </c>
      <c r="AG25" s="274" t="s">
        <v>3</v>
      </c>
    </row>
    <row r="26" spans="1:33" ht="15.6">
      <c r="A26" s="273">
        <v>23</v>
      </c>
      <c r="B26" s="267" t="s">
        <v>259</v>
      </c>
      <c r="C26" s="185" t="s">
        <v>264</v>
      </c>
      <c r="D26" s="185" t="s">
        <v>264</v>
      </c>
      <c r="E26" s="268" t="s">
        <v>3</v>
      </c>
      <c r="F26" s="185" t="s">
        <v>263</v>
      </c>
      <c r="G26" s="185" t="s">
        <v>263</v>
      </c>
      <c r="H26" s="185" t="s">
        <v>263</v>
      </c>
      <c r="I26" s="185" t="s">
        <v>263</v>
      </c>
      <c r="J26" s="185" t="s">
        <v>263</v>
      </c>
      <c r="K26" s="185" t="s">
        <v>27</v>
      </c>
      <c r="L26" s="268" t="s">
        <v>3</v>
      </c>
      <c r="M26" s="185" t="s">
        <v>263</v>
      </c>
      <c r="N26" s="185" t="s">
        <v>263</v>
      </c>
      <c r="O26" s="185" t="s">
        <v>263</v>
      </c>
      <c r="P26" s="185" t="s">
        <v>276</v>
      </c>
      <c r="Q26" s="185" t="s">
        <v>276</v>
      </c>
      <c r="R26" s="185" t="s">
        <v>276</v>
      </c>
      <c r="S26" s="268" t="s">
        <v>3</v>
      </c>
      <c r="T26" s="185" t="s">
        <v>277</v>
      </c>
      <c r="U26" s="185" t="s">
        <v>277</v>
      </c>
      <c r="V26" s="185" t="s">
        <v>265</v>
      </c>
      <c r="W26" s="185" t="s">
        <v>265</v>
      </c>
      <c r="X26" s="185" t="s">
        <v>265</v>
      </c>
      <c r="Y26" s="185" t="s">
        <v>265</v>
      </c>
      <c r="Z26" s="268" t="s">
        <v>3</v>
      </c>
      <c r="AA26" s="185" t="s">
        <v>265</v>
      </c>
      <c r="AB26" s="185" t="s">
        <v>266</v>
      </c>
      <c r="AC26" s="185" t="s">
        <v>266</v>
      </c>
      <c r="AD26" s="185" t="s">
        <v>266</v>
      </c>
      <c r="AE26" s="185" t="s">
        <v>266</v>
      </c>
      <c r="AF26" s="185" t="s">
        <v>266</v>
      </c>
      <c r="AG26" s="274" t="s">
        <v>3</v>
      </c>
    </row>
    <row r="27" spans="1:33" ht="16.2" thickBot="1">
      <c r="A27" s="275">
        <v>24</v>
      </c>
      <c r="B27" s="276" t="s">
        <v>260</v>
      </c>
      <c r="C27" s="315" t="s">
        <v>264</v>
      </c>
      <c r="D27" s="315" t="s">
        <v>264</v>
      </c>
      <c r="E27" s="277" t="s">
        <v>3</v>
      </c>
      <c r="F27" s="186" t="s">
        <v>263</v>
      </c>
      <c r="G27" s="186" t="s">
        <v>263</v>
      </c>
      <c r="H27" s="186" t="s">
        <v>263</v>
      </c>
      <c r="I27" s="186" t="s">
        <v>263</v>
      </c>
      <c r="J27" s="186" t="s">
        <v>263</v>
      </c>
      <c r="K27" s="186" t="s">
        <v>263</v>
      </c>
      <c r="L27" s="277" t="s">
        <v>3</v>
      </c>
      <c r="M27" s="315" t="s">
        <v>263</v>
      </c>
      <c r="N27" s="315" t="s">
        <v>263</v>
      </c>
      <c r="O27" s="315" t="s">
        <v>263</v>
      </c>
      <c r="P27" s="186" t="s">
        <v>277</v>
      </c>
      <c r="Q27" s="186" t="s">
        <v>277</v>
      </c>
      <c r="R27" s="186" t="s">
        <v>277</v>
      </c>
      <c r="S27" s="277" t="s">
        <v>3</v>
      </c>
      <c r="T27" s="186" t="s">
        <v>276</v>
      </c>
      <c r="U27" s="186" t="s">
        <v>276</v>
      </c>
      <c r="V27" s="186" t="s">
        <v>265</v>
      </c>
      <c r="W27" s="186" t="s">
        <v>265</v>
      </c>
      <c r="X27" s="186" t="s">
        <v>265</v>
      </c>
      <c r="Y27" s="186" t="s">
        <v>265</v>
      </c>
      <c r="Z27" s="277" t="s">
        <v>3</v>
      </c>
      <c r="AA27" s="186" t="s">
        <v>265</v>
      </c>
      <c r="AB27" s="186" t="s">
        <v>266</v>
      </c>
      <c r="AC27" s="186" t="s">
        <v>266</v>
      </c>
      <c r="AD27" s="186" t="s">
        <v>266</v>
      </c>
      <c r="AE27" s="186" t="s">
        <v>266</v>
      </c>
      <c r="AF27" s="186" t="s">
        <v>266</v>
      </c>
      <c r="AG27" s="278" t="s">
        <v>3</v>
      </c>
    </row>
    <row r="28" spans="1:33" ht="15.6">
      <c r="A28" s="243"/>
    </row>
    <row r="29" spans="1:33" ht="16.5" customHeight="1">
      <c r="A29" s="243"/>
      <c r="B29" s="113" t="s">
        <v>269</v>
      </c>
      <c r="C29" s="114"/>
      <c r="D29" s="1094" t="s">
        <v>261</v>
      </c>
      <c r="E29" s="1095"/>
      <c r="F29" s="1095"/>
      <c r="G29" s="1095"/>
      <c r="H29" s="1095"/>
      <c r="I29" s="1095"/>
      <c r="J29" s="1095"/>
      <c r="K29" s="1095"/>
    </row>
    <row r="30" spans="1:33" ht="15.6">
      <c r="A30" s="243"/>
      <c r="B30" s="113" t="s">
        <v>270</v>
      </c>
      <c r="C30" s="114" t="s">
        <v>299</v>
      </c>
      <c r="D30" s="1094" t="s">
        <v>304</v>
      </c>
      <c r="E30" s="1095"/>
      <c r="F30" s="1095"/>
      <c r="G30" s="1095"/>
      <c r="H30" s="1095"/>
      <c r="I30" s="1095"/>
      <c r="J30" s="1095"/>
      <c r="K30" s="1095"/>
    </row>
    <row r="31" spans="1:33" ht="15.6">
      <c r="A31" s="243"/>
      <c r="B31" s="113" t="s">
        <v>271</v>
      </c>
      <c r="C31" s="114" t="s">
        <v>3</v>
      </c>
      <c r="D31" s="1094" t="s">
        <v>278</v>
      </c>
      <c r="E31" s="1095"/>
      <c r="F31" s="1095"/>
      <c r="G31" s="1095"/>
      <c r="H31" s="1095"/>
      <c r="I31" s="1095"/>
      <c r="J31" s="1095"/>
      <c r="K31" s="1095"/>
    </row>
    <row r="32" spans="1:33" ht="15.6">
      <c r="A32" s="243"/>
      <c r="B32" s="266" t="s">
        <v>272</v>
      </c>
      <c r="C32" s="114" t="s">
        <v>300</v>
      </c>
      <c r="D32" s="1094" t="s">
        <v>304</v>
      </c>
      <c r="E32" s="1095"/>
      <c r="F32" s="1095"/>
      <c r="G32" s="1095"/>
      <c r="H32" s="1095"/>
      <c r="I32" s="1095"/>
      <c r="J32" s="1095"/>
      <c r="K32" s="1095"/>
    </row>
    <row r="33" spans="1:11" ht="15.6">
      <c r="A33" s="243"/>
      <c r="B33" s="242" t="s">
        <v>273</v>
      </c>
      <c r="C33" s="114" t="s">
        <v>261</v>
      </c>
      <c r="D33" s="1094" t="s">
        <v>261</v>
      </c>
      <c r="E33" s="1095"/>
      <c r="F33" s="1095"/>
      <c r="G33" s="1095"/>
      <c r="H33" s="1095"/>
      <c r="I33" s="1095"/>
      <c r="J33" s="1095"/>
      <c r="K33" s="1095"/>
    </row>
    <row r="34" spans="1:11" ht="15.6">
      <c r="A34" s="243"/>
      <c r="B34" s="266" t="s">
        <v>275</v>
      </c>
      <c r="C34" s="242"/>
      <c r="D34" s="242"/>
      <c r="E34" s="242"/>
      <c r="F34" s="242"/>
      <c r="G34" s="242"/>
      <c r="H34" s="242"/>
      <c r="I34" s="242"/>
      <c r="J34" s="242"/>
      <c r="K34" s="242"/>
    </row>
    <row r="35" spans="1:11" ht="15.6">
      <c r="B35" s="113" t="s">
        <v>274</v>
      </c>
    </row>
  </sheetData>
  <mergeCells count="24">
    <mergeCell ref="C12:O12"/>
    <mergeCell ref="C13:O13"/>
    <mergeCell ref="C14:O14"/>
    <mergeCell ref="D33:K33"/>
    <mergeCell ref="C18:O18"/>
    <mergeCell ref="C19:O19"/>
    <mergeCell ref="D31:K31"/>
    <mergeCell ref="D32:K32"/>
    <mergeCell ref="B1:AG1"/>
    <mergeCell ref="A2:A3"/>
    <mergeCell ref="B2:B3"/>
    <mergeCell ref="D29:K29"/>
    <mergeCell ref="D30:K30"/>
    <mergeCell ref="P4:AG4"/>
    <mergeCell ref="P5:AG5"/>
    <mergeCell ref="P6:AG6"/>
    <mergeCell ref="P7:AG7"/>
    <mergeCell ref="P8:AG8"/>
    <mergeCell ref="P9:AG9"/>
    <mergeCell ref="P10:AG10"/>
    <mergeCell ref="P11:AG11"/>
    <mergeCell ref="C15:O15"/>
    <mergeCell ref="C16:O16"/>
    <mergeCell ref="C17:O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35"/>
  <sheetViews>
    <sheetView zoomScale="60" zoomScaleNormal="60" workbookViewId="0">
      <selection activeCell="D31" sqref="D31:K31"/>
    </sheetView>
  </sheetViews>
  <sheetFormatPr baseColWidth="10" defaultColWidth="14.44140625" defaultRowHeight="15" customHeight="1"/>
  <cols>
    <col min="1" max="1" width="6.5546875" style="240" customWidth="1"/>
    <col min="2" max="2" width="51.88671875" style="240" customWidth="1"/>
    <col min="3" max="4" width="8.44140625" style="240" customWidth="1"/>
    <col min="5" max="6" width="8.109375" style="240" customWidth="1"/>
    <col min="7" max="7" width="8.44140625" style="240" customWidth="1"/>
    <col min="8" max="8" width="8.109375" style="240" customWidth="1"/>
    <col min="9" max="9" width="6.6640625" style="240" customWidth="1"/>
    <col min="10" max="11" width="7.33203125" style="240" customWidth="1"/>
    <col min="12" max="12" width="7.5546875" style="240" customWidth="1"/>
    <col min="13" max="13" width="6.6640625" style="240" customWidth="1"/>
    <col min="14" max="14" width="7.5546875" style="240" customWidth="1"/>
    <col min="15" max="15" width="8.109375" style="240" customWidth="1"/>
    <col min="16" max="18" width="7.88671875" style="240" customWidth="1"/>
    <col min="19" max="19" width="6.109375" style="240" customWidth="1"/>
    <col min="20" max="20" width="7.5546875" style="240" customWidth="1"/>
    <col min="21" max="21" width="7" style="240" customWidth="1"/>
    <col min="22" max="22" width="7.33203125" style="240" customWidth="1"/>
    <col min="23" max="23" width="8.109375" style="240" customWidth="1"/>
    <col min="24" max="24" width="7.88671875" style="240" customWidth="1"/>
    <col min="25" max="25" width="7.33203125" style="240" customWidth="1"/>
    <col min="26" max="26" width="8.44140625" style="240" customWidth="1"/>
    <col min="27" max="27" width="7.5546875" style="240" customWidth="1"/>
    <col min="28" max="28" width="8.109375" style="240" customWidth="1"/>
    <col min="29" max="29" width="7.88671875" style="240" customWidth="1"/>
    <col min="30" max="30" width="8.44140625" style="240" customWidth="1"/>
    <col min="31" max="31" width="7.33203125" style="240" customWidth="1"/>
    <col min="32" max="32" width="8.6640625" style="240" customWidth="1"/>
    <col min="33" max="33" width="7.88671875" style="240" customWidth="1"/>
    <col min="34" max="16384" width="14.44140625" style="240"/>
  </cols>
  <sheetData>
    <row r="1" spans="1:32" ht="15.6" customHeight="1">
      <c r="A1" s="241"/>
      <c r="B1" s="1133" t="s">
        <v>279</v>
      </c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1134"/>
      <c r="N1" s="1134"/>
      <c r="O1" s="1134"/>
      <c r="P1" s="1134"/>
      <c r="Q1" s="1134"/>
      <c r="R1" s="1134"/>
      <c r="S1" s="1134"/>
      <c r="T1" s="1134"/>
      <c r="U1" s="1134"/>
      <c r="V1" s="1134"/>
      <c r="W1" s="1134"/>
      <c r="X1" s="1134"/>
      <c r="Y1" s="1134"/>
      <c r="Z1" s="1134"/>
      <c r="AA1" s="1134"/>
      <c r="AB1" s="1134"/>
      <c r="AC1" s="1134"/>
      <c r="AD1" s="1134"/>
      <c r="AE1" s="1134"/>
      <c r="AF1" s="1135"/>
    </row>
    <row r="2" spans="1:32" ht="15.6">
      <c r="A2" s="1118" t="s">
        <v>1</v>
      </c>
      <c r="B2" s="1120" t="s">
        <v>2</v>
      </c>
      <c r="C2" s="279" t="s">
        <v>4</v>
      </c>
      <c r="D2" s="279" t="s">
        <v>5</v>
      </c>
      <c r="E2" s="279" t="s">
        <v>5</v>
      </c>
      <c r="F2" s="279" t="s">
        <v>6</v>
      </c>
      <c r="G2" s="279" t="s">
        <v>7</v>
      </c>
      <c r="H2" s="279" t="s">
        <v>8</v>
      </c>
      <c r="I2" s="279" t="s">
        <v>6</v>
      </c>
      <c r="J2" s="279" t="s">
        <v>7</v>
      </c>
      <c r="K2" s="279" t="s">
        <v>8</v>
      </c>
      <c r="L2" s="279" t="s">
        <v>3</v>
      </c>
      <c r="M2" s="279" t="s">
        <v>4</v>
      </c>
      <c r="N2" s="279" t="s">
        <v>5</v>
      </c>
      <c r="O2" s="279" t="s">
        <v>5</v>
      </c>
      <c r="P2" s="279" t="s">
        <v>6</v>
      </c>
      <c r="Q2" s="279" t="s">
        <v>7</v>
      </c>
      <c r="R2" s="279" t="s">
        <v>8</v>
      </c>
      <c r="S2" s="279" t="s">
        <v>3</v>
      </c>
      <c r="T2" s="279" t="s">
        <v>4</v>
      </c>
      <c r="U2" s="279" t="s">
        <v>5</v>
      </c>
      <c r="V2" s="279" t="s">
        <v>5</v>
      </c>
      <c r="W2" s="279" t="s">
        <v>6</v>
      </c>
      <c r="X2" s="279" t="s">
        <v>7</v>
      </c>
      <c r="Y2" s="279" t="s">
        <v>8</v>
      </c>
      <c r="Z2" s="279" t="s">
        <v>3</v>
      </c>
      <c r="AA2" s="279" t="s">
        <v>4</v>
      </c>
      <c r="AB2" s="279" t="s">
        <v>5</v>
      </c>
      <c r="AC2" s="279" t="s">
        <v>5</v>
      </c>
      <c r="AD2" s="279" t="s">
        <v>6</v>
      </c>
      <c r="AE2" s="279" t="s">
        <v>7</v>
      </c>
      <c r="AF2" s="279" t="s">
        <v>8</v>
      </c>
    </row>
    <row r="3" spans="1:32" ht="16.2" thickBot="1">
      <c r="A3" s="1119"/>
      <c r="B3" s="1119"/>
      <c r="C3" s="281">
        <v>1</v>
      </c>
      <c r="D3" s="281">
        <v>2</v>
      </c>
      <c r="E3" s="281">
        <v>3</v>
      </c>
      <c r="F3" s="281">
        <v>4</v>
      </c>
      <c r="G3" s="281">
        <v>5</v>
      </c>
      <c r="H3" s="281">
        <v>6</v>
      </c>
      <c r="I3" s="281">
        <v>7</v>
      </c>
      <c r="J3" s="281">
        <v>8</v>
      </c>
      <c r="K3" s="281">
        <v>9</v>
      </c>
      <c r="L3" s="281">
        <v>10</v>
      </c>
      <c r="M3" s="281">
        <v>11</v>
      </c>
      <c r="N3" s="281">
        <v>12</v>
      </c>
      <c r="O3" s="281">
        <v>13</v>
      </c>
      <c r="P3" s="281">
        <v>14</v>
      </c>
      <c r="Q3" s="281">
        <v>15</v>
      </c>
      <c r="R3" s="281">
        <v>16</v>
      </c>
      <c r="S3" s="281">
        <v>17</v>
      </c>
      <c r="T3" s="281">
        <v>18</v>
      </c>
      <c r="U3" s="281">
        <v>19</v>
      </c>
      <c r="V3" s="281">
        <v>20</v>
      </c>
      <c r="W3" s="281">
        <v>21</v>
      </c>
      <c r="X3" s="281">
        <v>22</v>
      </c>
      <c r="Y3" s="281">
        <v>23</v>
      </c>
      <c r="Z3" s="281">
        <v>24</v>
      </c>
      <c r="AA3" s="281">
        <v>25</v>
      </c>
      <c r="AB3" s="281">
        <v>26</v>
      </c>
      <c r="AC3" s="281">
        <v>27</v>
      </c>
      <c r="AD3" s="281">
        <v>28</v>
      </c>
      <c r="AE3" s="281">
        <v>29</v>
      </c>
      <c r="AF3" s="281">
        <v>30</v>
      </c>
    </row>
    <row r="4" spans="1:32" ht="15.6">
      <c r="A4" s="269">
        <v>1</v>
      </c>
      <c r="B4" s="285" t="s">
        <v>237</v>
      </c>
      <c r="C4" s="1136" t="s">
        <v>210</v>
      </c>
      <c r="D4" s="1137"/>
      <c r="E4" s="1137"/>
      <c r="F4" s="1137"/>
      <c r="G4" s="1137"/>
      <c r="H4" s="1138"/>
      <c r="I4" s="246" t="s">
        <v>261</v>
      </c>
      <c r="J4" s="185" t="s">
        <v>261</v>
      </c>
      <c r="K4" s="185" t="s">
        <v>261</v>
      </c>
      <c r="L4" s="185" t="s">
        <v>261</v>
      </c>
      <c r="M4" s="185" t="s">
        <v>261</v>
      </c>
      <c r="N4" s="185" t="s">
        <v>261</v>
      </c>
      <c r="O4" s="185" t="s">
        <v>261</v>
      </c>
      <c r="P4" s="185" t="s">
        <v>261</v>
      </c>
      <c r="Q4" s="185" t="s">
        <v>261</v>
      </c>
      <c r="R4" s="185" t="s">
        <v>261</v>
      </c>
      <c r="S4" s="185" t="s">
        <v>261</v>
      </c>
      <c r="T4" s="185" t="s">
        <v>261</v>
      </c>
      <c r="U4" s="185" t="s">
        <v>261</v>
      </c>
      <c r="V4" s="185" t="s">
        <v>261</v>
      </c>
      <c r="W4" s="185" t="s">
        <v>261</v>
      </c>
      <c r="X4" s="185" t="s">
        <v>261</v>
      </c>
      <c r="Y4" s="185" t="s">
        <v>261</v>
      </c>
      <c r="Z4" s="185" t="s">
        <v>261</v>
      </c>
      <c r="AA4" s="185" t="s">
        <v>261</v>
      </c>
      <c r="AB4" s="185" t="s">
        <v>261</v>
      </c>
      <c r="AC4" s="185" t="s">
        <v>261</v>
      </c>
      <c r="AD4" s="185" t="s">
        <v>261</v>
      </c>
      <c r="AE4" s="185" t="s">
        <v>261</v>
      </c>
      <c r="AF4" s="185" t="s">
        <v>261</v>
      </c>
    </row>
    <row r="5" spans="1:32" ht="15.6">
      <c r="A5" s="282">
        <v>2</v>
      </c>
      <c r="B5" s="286" t="s">
        <v>238</v>
      </c>
      <c r="C5" s="1127" t="s">
        <v>210</v>
      </c>
      <c r="D5" s="1128"/>
      <c r="E5" s="1128"/>
      <c r="F5" s="1128"/>
      <c r="G5" s="1128"/>
      <c r="H5" s="1129"/>
      <c r="I5" s="246" t="s">
        <v>261</v>
      </c>
      <c r="J5" s="185" t="s">
        <v>261</v>
      </c>
      <c r="K5" s="185" t="s">
        <v>261</v>
      </c>
      <c r="L5" s="185" t="s">
        <v>261</v>
      </c>
      <c r="M5" s="185" t="s">
        <v>261</v>
      </c>
      <c r="N5" s="185" t="s">
        <v>261</v>
      </c>
      <c r="O5" s="185" t="s">
        <v>261</v>
      </c>
      <c r="P5" s="185" t="s">
        <v>261</v>
      </c>
      <c r="Q5" s="185" t="s">
        <v>261</v>
      </c>
      <c r="R5" s="185" t="s">
        <v>261</v>
      </c>
      <c r="S5" s="185" t="s">
        <v>261</v>
      </c>
      <c r="T5" s="185" t="s">
        <v>261</v>
      </c>
      <c r="U5" s="185" t="s">
        <v>261</v>
      </c>
      <c r="V5" s="185" t="s">
        <v>261</v>
      </c>
      <c r="W5" s="185" t="s">
        <v>261</v>
      </c>
      <c r="X5" s="185" t="s">
        <v>261</v>
      </c>
      <c r="Y5" s="185" t="s">
        <v>261</v>
      </c>
      <c r="Z5" s="185" t="s">
        <v>261</v>
      </c>
      <c r="AA5" s="185" t="s">
        <v>261</v>
      </c>
      <c r="AB5" s="185" t="s">
        <v>261</v>
      </c>
      <c r="AC5" s="185" t="s">
        <v>261</v>
      </c>
      <c r="AD5" s="185" t="s">
        <v>261</v>
      </c>
      <c r="AE5" s="185" t="s">
        <v>261</v>
      </c>
      <c r="AF5" s="185" t="s">
        <v>261</v>
      </c>
    </row>
    <row r="6" spans="1:32" ht="15.6">
      <c r="A6" s="282">
        <v>3</v>
      </c>
      <c r="B6" s="286" t="s">
        <v>239</v>
      </c>
      <c r="C6" s="1127" t="s">
        <v>210</v>
      </c>
      <c r="D6" s="1128"/>
      <c r="E6" s="1128"/>
      <c r="F6" s="1128"/>
      <c r="G6" s="1128"/>
      <c r="H6" s="1129"/>
      <c r="I6" s="246" t="s">
        <v>261</v>
      </c>
      <c r="J6" s="185" t="s">
        <v>261</v>
      </c>
      <c r="K6" s="185" t="s">
        <v>261</v>
      </c>
      <c r="L6" s="185" t="s">
        <v>261</v>
      </c>
      <c r="M6" s="185" t="s">
        <v>261</v>
      </c>
      <c r="N6" s="185" t="s">
        <v>261</v>
      </c>
      <c r="O6" s="185" t="s">
        <v>261</v>
      </c>
      <c r="P6" s="185" t="s">
        <v>261</v>
      </c>
      <c r="Q6" s="185" t="s">
        <v>261</v>
      </c>
      <c r="R6" s="185" t="s">
        <v>261</v>
      </c>
      <c r="S6" s="185" t="s">
        <v>261</v>
      </c>
      <c r="T6" s="185" t="s">
        <v>261</v>
      </c>
      <c r="U6" s="185" t="s">
        <v>261</v>
      </c>
      <c r="V6" s="185" t="s">
        <v>261</v>
      </c>
      <c r="W6" s="185" t="s">
        <v>261</v>
      </c>
      <c r="X6" s="185" t="s">
        <v>261</v>
      </c>
      <c r="Y6" s="185" t="s">
        <v>261</v>
      </c>
      <c r="Z6" s="185" t="s">
        <v>261</v>
      </c>
      <c r="AA6" s="185" t="s">
        <v>261</v>
      </c>
      <c r="AB6" s="185" t="s">
        <v>261</v>
      </c>
      <c r="AC6" s="185" t="s">
        <v>261</v>
      </c>
      <c r="AD6" s="185" t="s">
        <v>261</v>
      </c>
      <c r="AE6" s="185" t="s">
        <v>261</v>
      </c>
      <c r="AF6" s="185" t="s">
        <v>261</v>
      </c>
    </row>
    <row r="7" spans="1:32" ht="15.6">
      <c r="A7" s="282">
        <v>4</v>
      </c>
      <c r="B7" s="286" t="s">
        <v>240</v>
      </c>
      <c r="C7" s="1127" t="s">
        <v>210</v>
      </c>
      <c r="D7" s="1128"/>
      <c r="E7" s="1128"/>
      <c r="F7" s="1128"/>
      <c r="G7" s="1128"/>
      <c r="H7" s="1129"/>
      <c r="I7" s="246" t="s">
        <v>261</v>
      </c>
      <c r="J7" s="185" t="s">
        <v>261</v>
      </c>
      <c r="K7" s="185" t="s">
        <v>261</v>
      </c>
      <c r="L7" s="185" t="s">
        <v>261</v>
      </c>
      <c r="M7" s="185" t="s">
        <v>261</v>
      </c>
      <c r="N7" s="185" t="s">
        <v>261</v>
      </c>
      <c r="O7" s="185" t="s">
        <v>261</v>
      </c>
      <c r="P7" s="185" t="s">
        <v>261</v>
      </c>
      <c r="Q7" s="185" t="s">
        <v>261</v>
      </c>
      <c r="R7" s="185" t="s">
        <v>261</v>
      </c>
      <c r="S7" s="185" t="s">
        <v>261</v>
      </c>
      <c r="T7" s="185" t="s">
        <v>261</v>
      </c>
      <c r="U7" s="185" t="s">
        <v>261</v>
      </c>
      <c r="V7" s="185" t="s">
        <v>261</v>
      </c>
      <c r="W7" s="185" t="s">
        <v>261</v>
      </c>
      <c r="X7" s="185" t="s">
        <v>261</v>
      </c>
      <c r="Y7" s="185" t="s">
        <v>261</v>
      </c>
      <c r="Z7" s="185" t="s">
        <v>261</v>
      </c>
      <c r="AA7" s="185" t="s">
        <v>261</v>
      </c>
      <c r="AB7" s="185" t="s">
        <v>261</v>
      </c>
      <c r="AC7" s="185" t="s">
        <v>261</v>
      </c>
      <c r="AD7" s="185" t="s">
        <v>261</v>
      </c>
      <c r="AE7" s="185" t="s">
        <v>261</v>
      </c>
      <c r="AF7" s="185" t="s">
        <v>261</v>
      </c>
    </row>
    <row r="8" spans="1:32" ht="15.6">
      <c r="A8" s="282">
        <v>5</v>
      </c>
      <c r="B8" s="286" t="s">
        <v>241</v>
      </c>
      <c r="C8" s="1127" t="s">
        <v>210</v>
      </c>
      <c r="D8" s="1128"/>
      <c r="E8" s="1128"/>
      <c r="F8" s="1128"/>
      <c r="G8" s="1128"/>
      <c r="H8" s="1129"/>
      <c r="I8" s="246" t="s">
        <v>261</v>
      </c>
      <c r="J8" s="185" t="s">
        <v>261</v>
      </c>
      <c r="K8" s="185" t="s">
        <v>261</v>
      </c>
      <c r="L8" s="185" t="s">
        <v>261</v>
      </c>
      <c r="M8" s="185" t="s">
        <v>261</v>
      </c>
      <c r="N8" s="185" t="s">
        <v>261</v>
      </c>
      <c r="O8" s="185" t="s">
        <v>261</v>
      </c>
      <c r="P8" s="185" t="s">
        <v>261</v>
      </c>
      <c r="Q8" s="185" t="s">
        <v>261</v>
      </c>
      <c r="R8" s="185" t="s">
        <v>261</v>
      </c>
      <c r="S8" s="185" t="s">
        <v>261</v>
      </c>
      <c r="T8" s="185" t="s">
        <v>261</v>
      </c>
      <c r="U8" s="185" t="s">
        <v>261</v>
      </c>
      <c r="V8" s="185" t="s">
        <v>261</v>
      </c>
      <c r="W8" s="185" t="s">
        <v>261</v>
      </c>
      <c r="X8" s="185" t="s">
        <v>261</v>
      </c>
      <c r="Y8" s="185" t="s">
        <v>261</v>
      </c>
      <c r="Z8" s="185" t="s">
        <v>261</v>
      </c>
      <c r="AA8" s="185" t="s">
        <v>261</v>
      </c>
      <c r="AB8" s="185" t="s">
        <v>261</v>
      </c>
      <c r="AC8" s="185" t="s">
        <v>261</v>
      </c>
      <c r="AD8" s="185" t="s">
        <v>261</v>
      </c>
      <c r="AE8" s="185" t="s">
        <v>261</v>
      </c>
      <c r="AF8" s="185" t="s">
        <v>261</v>
      </c>
    </row>
    <row r="9" spans="1:32" ht="15.6">
      <c r="A9" s="282">
        <v>6</v>
      </c>
      <c r="B9" s="286" t="s">
        <v>242</v>
      </c>
      <c r="C9" s="1127" t="s">
        <v>210</v>
      </c>
      <c r="D9" s="1128"/>
      <c r="E9" s="1128"/>
      <c r="F9" s="1128"/>
      <c r="G9" s="1128"/>
      <c r="H9" s="1129"/>
      <c r="I9" s="246" t="s">
        <v>261</v>
      </c>
      <c r="J9" s="185" t="s">
        <v>261</v>
      </c>
      <c r="K9" s="185" t="s">
        <v>261</v>
      </c>
      <c r="L9" s="185" t="s">
        <v>261</v>
      </c>
      <c r="M9" s="185" t="s">
        <v>261</v>
      </c>
      <c r="N9" s="185" t="s">
        <v>261</v>
      </c>
      <c r="O9" s="185" t="s">
        <v>261</v>
      </c>
      <c r="P9" s="185" t="s">
        <v>261</v>
      </c>
      <c r="Q9" s="185" t="s">
        <v>261</v>
      </c>
      <c r="R9" s="185" t="s">
        <v>261</v>
      </c>
      <c r="S9" s="185" t="s">
        <v>261</v>
      </c>
      <c r="T9" s="185" t="s">
        <v>261</v>
      </c>
      <c r="U9" s="185" t="s">
        <v>261</v>
      </c>
      <c r="V9" s="185" t="s">
        <v>261</v>
      </c>
      <c r="W9" s="185" t="s">
        <v>261</v>
      </c>
      <c r="X9" s="185" t="s">
        <v>261</v>
      </c>
      <c r="Y9" s="185" t="s">
        <v>261</v>
      </c>
      <c r="Z9" s="185" t="s">
        <v>261</v>
      </c>
      <c r="AA9" s="185" t="s">
        <v>261</v>
      </c>
      <c r="AB9" s="185" t="s">
        <v>261</v>
      </c>
      <c r="AC9" s="185" t="s">
        <v>261</v>
      </c>
      <c r="AD9" s="185" t="s">
        <v>261</v>
      </c>
      <c r="AE9" s="185" t="s">
        <v>261</v>
      </c>
      <c r="AF9" s="185" t="s">
        <v>261</v>
      </c>
    </row>
    <row r="10" spans="1:32" ht="15.6">
      <c r="A10" s="282">
        <v>7</v>
      </c>
      <c r="B10" s="286" t="s">
        <v>243</v>
      </c>
      <c r="C10" s="1127" t="s">
        <v>210</v>
      </c>
      <c r="D10" s="1128"/>
      <c r="E10" s="1128"/>
      <c r="F10" s="1128"/>
      <c r="G10" s="1128"/>
      <c r="H10" s="1129"/>
      <c r="I10" s="246" t="s">
        <v>261</v>
      </c>
      <c r="J10" s="185" t="s">
        <v>261</v>
      </c>
      <c r="K10" s="185" t="s">
        <v>261</v>
      </c>
      <c r="L10" s="185" t="s">
        <v>261</v>
      </c>
      <c r="M10" s="185" t="s">
        <v>261</v>
      </c>
      <c r="N10" s="185" t="s">
        <v>261</v>
      </c>
      <c r="O10" s="185" t="s">
        <v>261</v>
      </c>
      <c r="P10" s="185" t="s">
        <v>261</v>
      </c>
      <c r="Q10" s="185" t="s">
        <v>261</v>
      </c>
      <c r="R10" s="185" t="s">
        <v>261</v>
      </c>
      <c r="S10" s="185" t="s">
        <v>261</v>
      </c>
      <c r="T10" s="185" t="s">
        <v>261</v>
      </c>
      <c r="U10" s="185" t="s">
        <v>261</v>
      </c>
      <c r="V10" s="185" t="s">
        <v>261</v>
      </c>
      <c r="W10" s="185" t="s">
        <v>261</v>
      </c>
      <c r="X10" s="185" t="s">
        <v>261</v>
      </c>
      <c r="Y10" s="185" t="s">
        <v>261</v>
      </c>
      <c r="Z10" s="185" t="s">
        <v>261</v>
      </c>
      <c r="AA10" s="185" t="s">
        <v>261</v>
      </c>
      <c r="AB10" s="185" t="s">
        <v>261</v>
      </c>
      <c r="AC10" s="185" t="s">
        <v>261</v>
      </c>
      <c r="AD10" s="185" t="s">
        <v>261</v>
      </c>
      <c r="AE10" s="185" t="s">
        <v>261</v>
      </c>
      <c r="AF10" s="185" t="s">
        <v>261</v>
      </c>
    </row>
    <row r="11" spans="1:32" ht="16.2" thickBot="1">
      <c r="A11" s="283">
        <v>8</v>
      </c>
      <c r="B11" s="287" t="s">
        <v>244</v>
      </c>
      <c r="C11" s="1130" t="s">
        <v>210</v>
      </c>
      <c r="D11" s="1131"/>
      <c r="E11" s="1131"/>
      <c r="F11" s="1131"/>
      <c r="G11" s="1131"/>
      <c r="H11" s="1132"/>
      <c r="I11" s="246" t="s">
        <v>261</v>
      </c>
      <c r="J11" s="185" t="s">
        <v>261</v>
      </c>
      <c r="K11" s="185" t="s">
        <v>261</v>
      </c>
      <c r="L11" s="185" t="s">
        <v>261</v>
      </c>
      <c r="M11" s="185" t="s">
        <v>261</v>
      </c>
      <c r="N11" s="185" t="s">
        <v>261</v>
      </c>
      <c r="O11" s="185" t="s">
        <v>261</v>
      </c>
      <c r="P11" s="185" t="s">
        <v>261</v>
      </c>
      <c r="Q11" s="185" t="s">
        <v>261</v>
      </c>
      <c r="R11" s="185" t="s">
        <v>261</v>
      </c>
      <c r="S11" s="185" t="s">
        <v>261</v>
      </c>
      <c r="T11" s="185" t="s">
        <v>261</v>
      </c>
      <c r="U11" s="185" t="s">
        <v>261</v>
      </c>
      <c r="V11" s="185" t="s">
        <v>261</v>
      </c>
      <c r="W11" s="185" t="s">
        <v>261</v>
      </c>
      <c r="X11" s="185" t="s">
        <v>261</v>
      </c>
      <c r="Y11" s="185" t="s">
        <v>261</v>
      </c>
      <c r="Z11" s="185" t="s">
        <v>261</v>
      </c>
      <c r="AA11" s="185" t="s">
        <v>261</v>
      </c>
      <c r="AB11" s="185" t="s">
        <v>261</v>
      </c>
      <c r="AC11" s="185" t="s">
        <v>261</v>
      </c>
      <c r="AD11" s="185" t="s">
        <v>261</v>
      </c>
      <c r="AE11" s="185" t="s">
        <v>261</v>
      </c>
      <c r="AF11" s="185" t="s">
        <v>261</v>
      </c>
    </row>
    <row r="12" spans="1:32" ht="15.6">
      <c r="A12" s="288">
        <v>9</v>
      </c>
      <c r="B12" s="291" t="s">
        <v>245</v>
      </c>
      <c r="C12" s="192" t="s">
        <v>264</v>
      </c>
      <c r="D12" s="192" t="s">
        <v>264</v>
      </c>
      <c r="E12" s="344" t="s">
        <v>264</v>
      </c>
      <c r="F12" s="192" t="s">
        <v>264</v>
      </c>
      <c r="G12" s="192" t="s">
        <v>264</v>
      </c>
      <c r="H12" s="193" t="s">
        <v>301</v>
      </c>
      <c r="I12" s="295"/>
      <c r="J12" s="70"/>
      <c r="K12" s="185" t="s">
        <v>261</v>
      </c>
      <c r="L12" s="185" t="s">
        <v>261</v>
      </c>
      <c r="M12" s="185" t="s">
        <v>261</v>
      </c>
      <c r="N12" s="185" t="s">
        <v>261</v>
      </c>
      <c r="O12" s="185" t="s">
        <v>261</v>
      </c>
      <c r="P12" s="185" t="s">
        <v>261</v>
      </c>
      <c r="Q12" s="185" t="s">
        <v>261</v>
      </c>
      <c r="R12" s="185" t="s">
        <v>261</v>
      </c>
      <c r="S12" s="185" t="s">
        <v>261</v>
      </c>
      <c r="T12" s="185" t="s">
        <v>261</v>
      </c>
      <c r="U12" s="185" t="s">
        <v>261</v>
      </c>
      <c r="V12" s="185" t="s">
        <v>261</v>
      </c>
      <c r="W12" s="185" t="s">
        <v>261</v>
      </c>
      <c r="X12" s="185" t="s">
        <v>261</v>
      </c>
      <c r="Y12" s="185" t="s">
        <v>261</v>
      </c>
      <c r="Z12" s="185" t="s">
        <v>261</v>
      </c>
      <c r="AA12" s="185" t="s">
        <v>261</v>
      </c>
      <c r="AB12" s="185" t="s">
        <v>261</v>
      </c>
      <c r="AC12" s="185" t="s">
        <v>261</v>
      </c>
      <c r="AD12" s="185" t="s">
        <v>261</v>
      </c>
      <c r="AE12" s="185" t="s">
        <v>261</v>
      </c>
      <c r="AF12" s="185" t="s">
        <v>261</v>
      </c>
    </row>
    <row r="13" spans="1:32" ht="15.6">
      <c r="A13" s="289">
        <v>10</v>
      </c>
      <c r="B13" s="292" t="s">
        <v>246</v>
      </c>
      <c r="C13" s="185" t="s">
        <v>299</v>
      </c>
      <c r="D13" s="185" t="s">
        <v>3</v>
      </c>
      <c r="E13" s="345" t="s">
        <v>264</v>
      </c>
      <c r="F13" s="185" t="s">
        <v>264</v>
      </c>
      <c r="G13" s="185" t="s">
        <v>264</v>
      </c>
      <c r="H13" s="195" t="s">
        <v>264</v>
      </c>
      <c r="I13" s="295"/>
      <c r="J13" s="70"/>
      <c r="K13" s="185" t="s">
        <v>261</v>
      </c>
      <c r="L13" s="185" t="s">
        <v>261</v>
      </c>
      <c r="M13" s="185" t="s">
        <v>261</v>
      </c>
      <c r="N13" s="185" t="s">
        <v>261</v>
      </c>
      <c r="O13" s="185" t="s">
        <v>261</v>
      </c>
      <c r="P13" s="185" t="s">
        <v>261</v>
      </c>
      <c r="Q13" s="185" t="s">
        <v>261</v>
      </c>
      <c r="R13" s="185" t="s">
        <v>261</v>
      </c>
      <c r="S13" s="185" t="s">
        <v>261</v>
      </c>
      <c r="T13" s="185" t="s">
        <v>261</v>
      </c>
      <c r="U13" s="185" t="s">
        <v>261</v>
      </c>
      <c r="V13" s="185" t="s">
        <v>261</v>
      </c>
      <c r="W13" s="185" t="s">
        <v>261</v>
      </c>
      <c r="X13" s="185" t="s">
        <v>261</v>
      </c>
      <c r="Y13" s="185" t="s">
        <v>261</v>
      </c>
      <c r="Z13" s="185" t="s">
        <v>261</v>
      </c>
      <c r="AA13" s="185" t="s">
        <v>261</v>
      </c>
      <c r="AB13" s="185" t="s">
        <v>261</v>
      </c>
      <c r="AC13" s="185" t="s">
        <v>261</v>
      </c>
      <c r="AD13" s="185" t="s">
        <v>261</v>
      </c>
      <c r="AE13" s="185" t="s">
        <v>261</v>
      </c>
      <c r="AF13" s="185" t="s">
        <v>261</v>
      </c>
    </row>
    <row r="14" spans="1:32" ht="18" customHeight="1">
      <c r="A14" s="289">
        <v>11</v>
      </c>
      <c r="B14" s="292" t="s">
        <v>247</v>
      </c>
      <c r="C14" s="185" t="s">
        <v>264</v>
      </c>
      <c r="D14" s="185" t="s">
        <v>264</v>
      </c>
      <c r="E14" s="345" t="s">
        <v>300</v>
      </c>
      <c r="F14" s="185" t="s">
        <v>3</v>
      </c>
      <c r="G14" s="185" t="s">
        <v>301</v>
      </c>
      <c r="H14" s="195" t="s">
        <v>264</v>
      </c>
      <c r="I14" s="295"/>
      <c r="J14" s="70"/>
      <c r="K14" s="185" t="s">
        <v>261</v>
      </c>
      <c r="L14" s="185" t="s">
        <v>261</v>
      </c>
      <c r="M14" s="185" t="s">
        <v>261</v>
      </c>
      <c r="N14" s="185" t="s">
        <v>261</v>
      </c>
      <c r="O14" s="185" t="s">
        <v>261</v>
      </c>
      <c r="P14" s="185" t="s">
        <v>261</v>
      </c>
      <c r="Q14" s="185" t="s">
        <v>261</v>
      </c>
      <c r="R14" s="185" t="s">
        <v>261</v>
      </c>
      <c r="S14" s="185" t="s">
        <v>261</v>
      </c>
      <c r="T14" s="185" t="s">
        <v>261</v>
      </c>
      <c r="U14" s="185" t="s">
        <v>261</v>
      </c>
      <c r="V14" s="185" t="s">
        <v>261</v>
      </c>
      <c r="W14" s="185" t="s">
        <v>261</v>
      </c>
      <c r="X14" s="185" t="s">
        <v>261</v>
      </c>
      <c r="Y14" s="185" t="s">
        <v>261</v>
      </c>
      <c r="Z14" s="185" t="s">
        <v>261</v>
      </c>
      <c r="AA14" s="185" t="s">
        <v>261</v>
      </c>
      <c r="AB14" s="185" t="s">
        <v>261</v>
      </c>
      <c r="AC14" s="185" t="s">
        <v>261</v>
      </c>
      <c r="AD14" s="185" t="s">
        <v>261</v>
      </c>
      <c r="AE14" s="185" t="s">
        <v>261</v>
      </c>
      <c r="AF14" s="185" t="s">
        <v>261</v>
      </c>
    </row>
    <row r="15" spans="1:32" ht="15.6">
      <c r="A15" s="289">
        <v>12</v>
      </c>
      <c r="B15" s="293" t="s">
        <v>248</v>
      </c>
      <c r="C15" s="185" t="s">
        <v>264</v>
      </c>
      <c r="D15" s="185" t="s">
        <v>264</v>
      </c>
      <c r="E15" s="345" t="s">
        <v>264</v>
      </c>
      <c r="F15" s="185" t="s">
        <v>264</v>
      </c>
      <c r="G15" s="185" t="s">
        <v>300</v>
      </c>
      <c r="H15" s="195" t="s">
        <v>3</v>
      </c>
      <c r="I15" s="295"/>
      <c r="J15" s="70"/>
      <c r="K15" s="185" t="s">
        <v>261</v>
      </c>
      <c r="L15" s="185" t="s">
        <v>261</v>
      </c>
      <c r="M15" s="185" t="s">
        <v>261</v>
      </c>
      <c r="N15" s="185" t="s">
        <v>261</v>
      </c>
      <c r="O15" s="185" t="s">
        <v>261</v>
      </c>
      <c r="P15" s="185" t="s">
        <v>261</v>
      </c>
      <c r="Q15" s="185" t="s">
        <v>261</v>
      </c>
      <c r="R15" s="185" t="s">
        <v>261</v>
      </c>
      <c r="S15" s="185" t="s">
        <v>261</v>
      </c>
      <c r="T15" s="185" t="s">
        <v>261</v>
      </c>
      <c r="U15" s="185" t="s">
        <v>261</v>
      </c>
      <c r="V15" s="185" t="s">
        <v>261</v>
      </c>
      <c r="W15" s="185" t="s">
        <v>261</v>
      </c>
      <c r="X15" s="185" t="s">
        <v>261</v>
      </c>
      <c r="Y15" s="185" t="s">
        <v>261</v>
      </c>
      <c r="Z15" s="185" t="s">
        <v>261</v>
      </c>
      <c r="AA15" s="185" t="s">
        <v>261</v>
      </c>
      <c r="AB15" s="185" t="s">
        <v>261</v>
      </c>
      <c r="AC15" s="185" t="s">
        <v>261</v>
      </c>
      <c r="AD15" s="185" t="s">
        <v>261</v>
      </c>
      <c r="AE15" s="185" t="s">
        <v>261</v>
      </c>
      <c r="AF15" s="185" t="s">
        <v>261</v>
      </c>
    </row>
    <row r="16" spans="1:32" ht="15.6">
      <c r="A16" s="289">
        <v>13</v>
      </c>
      <c r="B16" s="292" t="s">
        <v>249</v>
      </c>
      <c r="C16" s="185" t="s">
        <v>263</v>
      </c>
      <c r="D16" s="185" t="s">
        <v>300</v>
      </c>
      <c r="E16" s="345" t="s">
        <v>3</v>
      </c>
      <c r="F16" s="185" t="s">
        <v>263</v>
      </c>
      <c r="G16" s="185" t="s">
        <v>263</v>
      </c>
      <c r="H16" s="195" t="s">
        <v>263</v>
      </c>
      <c r="I16" s="295"/>
      <c r="J16" s="70"/>
      <c r="K16" s="185" t="s">
        <v>261</v>
      </c>
      <c r="L16" s="185" t="s">
        <v>261</v>
      </c>
      <c r="M16" s="185" t="s">
        <v>261</v>
      </c>
      <c r="N16" s="185" t="s">
        <v>261</v>
      </c>
      <c r="O16" s="185" t="s">
        <v>261</v>
      </c>
      <c r="P16" s="185" t="s">
        <v>261</v>
      </c>
      <c r="Q16" s="185" t="s">
        <v>261</v>
      </c>
      <c r="R16" s="185" t="s">
        <v>261</v>
      </c>
      <c r="S16" s="185" t="s">
        <v>261</v>
      </c>
      <c r="T16" s="185" t="s">
        <v>261</v>
      </c>
      <c r="U16" s="185" t="s">
        <v>261</v>
      </c>
      <c r="V16" s="185" t="s">
        <v>261</v>
      </c>
      <c r="W16" s="185" t="s">
        <v>261</v>
      </c>
      <c r="X16" s="185" t="s">
        <v>261</v>
      </c>
      <c r="Y16" s="185" t="s">
        <v>261</v>
      </c>
      <c r="Z16" s="185" t="s">
        <v>261</v>
      </c>
      <c r="AA16" s="185" t="s">
        <v>261</v>
      </c>
      <c r="AB16" s="185" t="s">
        <v>261</v>
      </c>
      <c r="AC16" s="185" t="s">
        <v>261</v>
      </c>
      <c r="AD16" s="185" t="s">
        <v>261</v>
      </c>
      <c r="AE16" s="185" t="s">
        <v>261</v>
      </c>
      <c r="AF16" s="185" t="s">
        <v>261</v>
      </c>
    </row>
    <row r="17" spans="1:32" ht="15.6">
      <c r="A17" s="289">
        <v>14</v>
      </c>
      <c r="B17" s="292" t="s">
        <v>250</v>
      </c>
      <c r="C17" s="185" t="s">
        <v>263</v>
      </c>
      <c r="D17" s="185" t="s">
        <v>263</v>
      </c>
      <c r="E17" s="345" t="s">
        <v>263</v>
      </c>
      <c r="F17" s="185" t="s">
        <v>299</v>
      </c>
      <c r="G17" s="185" t="s">
        <v>3</v>
      </c>
      <c r="H17" s="195" t="s">
        <v>263</v>
      </c>
      <c r="I17" s="295"/>
      <c r="J17" s="70"/>
      <c r="K17" s="185" t="s">
        <v>261</v>
      </c>
      <c r="L17" s="185" t="s">
        <v>261</v>
      </c>
      <c r="M17" s="185" t="s">
        <v>261</v>
      </c>
      <c r="N17" s="185" t="s">
        <v>261</v>
      </c>
      <c r="O17" s="185" t="s">
        <v>261</v>
      </c>
      <c r="P17" s="185" t="s">
        <v>261</v>
      </c>
      <c r="Q17" s="185" t="s">
        <v>261</v>
      </c>
      <c r="R17" s="185" t="s">
        <v>261</v>
      </c>
      <c r="S17" s="185" t="s">
        <v>261</v>
      </c>
      <c r="T17" s="185" t="s">
        <v>261</v>
      </c>
      <c r="U17" s="185" t="s">
        <v>261</v>
      </c>
      <c r="V17" s="185" t="s">
        <v>261</v>
      </c>
      <c r="W17" s="185" t="s">
        <v>261</v>
      </c>
      <c r="X17" s="185" t="s">
        <v>261</v>
      </c>
      <c r="Y17" s="185" t="s">
        <v>261</v>
      </c>
      <c r="Z17" s="185" t="s">
        <v>261</v>
      </c>
      <c r="AA17" s="185" t="s">
        <v>261</v>
      </c>
      <c r="AB17" s="185" t="s">
        <v>261</v>
      </c>
      <c r="AC17" s="185" t="s">
        <v>261</v>
      </c>
      <c r="AD17" s="185" t="s">
        <v>261</v>
      </c>
      <c r="AE17" s="185" t="s">
        <v>261</v>
      </c>
      <c r="AF17" s="185" t="s">
        <v>261</v>
      </c>
    </row>
    <row r="18" spans="1:32" ht="15.6">
      <c r="A18" s="289">
        <v>15</v>
      </c>
      <c r="B18" s="292" t="s">
        <v>251</v>
      </c>
      <c r="C18" s="185" t="s">
        <v>263</v>
      </c>
      <c r="D18" s="185" t="s">
        <v>298</v>
      </c>
      <c r="E18" s="345" t="s">
        <v>263</v>
      </c>
      <c r="F18" s="185" t="s">
        <v>263</v>
      </c>
      <c r="G18" s="185" t="s">
        <v>263</v>
      </c>
      <c r="H18" s="195" t="s">
        <v>263</v>
      </c>
      <c r="I18" s="295" t="s">
        <v>261</v>
      </c>
      <c r="J18" s="70"/>
      <c r="K18" s="185" t="s">
        <v>261</v>
      </c>
      <c r="L18" s="185" t="s">
        <v>261</v>
      </c>
      <c r="M18" s="185" t="s">
        <v>261</v>
      </c>
      <c r="N18" s="185" t="s">
        <v>261</v>
      </c>
      <c r="O18" s="185" t="s">
        <v>261</v>
      </c>
      <c r="P18" s="185" t="s">
        <v>261</v>
      </c>
      <c r="Q18" s="185" t="s">
        <v>261</v>
      </c>
      <c r="R18" s="185" t="s">
        <v>261</v>
      </c>
      <c r="S18" s="185" t="s">
        <v>261</v>
      </c>
      <c r="T18" s="185" t="s">
        <v>261</v>
      </c>
      <c r="U18" s="185" t="s">
        <v>261</v>
      </c>
      <c r="V18" s="185" t="s">
        <v>261</v>
      </c>
      <c r="W18" s="185" t="s">
        <v>261</v>
      </c>
      <c r="X18" s="185" t="s">
        <v>261</v>
      </c>
      <c r="Y18" s="185" t="s">
        <v>261</v>
      </c>
      <c r="Z18" s="185" t="s">
        <v>261</v>
      </c>
      <c r="AA18" s="185" t="s">
        <v>261</v>
      </c>
      <c r="AB18" s="185" t="s">
        <v>261</v>
      </c>
      <c r="AC18" s="185" t="s">
        <v>261</v>
      </c>
      <c r="AD18" s="185" t="s">
        <v>261</v>
      </c>
      <c r="AE18" s="185" t="s">
        <v>261</v>
      </c>
      <c r="AF18" s="185" t="s">
        <v>261</v>
      </c>
    </row>
    <row r="19" spans="1:32" ht="16.2" thickBot="1">
      <c r="A19" s="290">
        <v>16</v>
      </c>
      <c r="B19" s="294" t="s">
        <v>252</v>
      </c>
      <c r="C19" s="186" t="s">
        <v>263</v>
      </c>
      <c r="D19" s="186" t="s">
        <v>263</v>
      </c>
      <c r="E19" s="346" t="s">
        <v>263</v>
      </c>
      <c r="F19" s="186" t="s">
        <v>263</v>
      </c>
      <c r="G19" s="186" t="s">
        <v>263</v>
      </c>
      <c r="H19" s="213" t="s">
        <v>299</v>
      </c>
      <c r="I19" s="295"/>
      <c r="J19" s="70"/>
      <c r="K19" s="185" t="s">
        <v>261</v>
      </c>
      <c r="L19" s="185" t="s">
        <v>261</v>
      </c>
      <c r="M19" s="185" t="s">
        <v>261</v>
      </c>
      <c r="N19" s="185" t="s">
        <v>261</v>
      </c>
      <c r="O19" s="185" t="s">
        <v>261</v>
      </c>
      <c r="P19" s="185" t="s">
        <v>261</v>
      </c>
      <c r="Q19" s="185" t="s">
        <v>261</v>
      </c>
      <c r="R19" s="185" t="s">
        <v>261</v>
      </c>
      <c r="S19" s="185" t="s">
        <v>261</v>
      </c>
      <c r="T19" s="185" t="s">
        <v>261</v>
      </c>
      <c r="U19" s="185" t="s">
        <v>261</v>
      </c>
      <c r="V19" s="185" t="s">
        <v>261</v>
      </c>
      <c r="W19" s="185" t="s">
        <v>261</v>
      </c>
      <c r="X19" s="185" t="s">
        <v>261</v>
      </c>
      <c r="Y19" s="185" t="s">
        <v>261</v>
      </c>
      <c r="Z19" s="185" t="s">
        <v>261</v>
      </c>
      <c r="AA19" s="185" t="s">
        <v>261</v>
      </c>
      <c r="AB19" s="185" t="s">
        <v>261</v>
      </c>
      <c r="AC19" s="185" t="s">
        <v>261</v>
      </c>
      <c r="AD19" s="185" t="s">
        <v>261</v>
      </c>
      <c r="AE19" s="185" t="s">
        <v>261</v>
      </c>
      <c r="AF19" s="185" t="s">
        <v>261</v>
      </c>
    </row>
    <row r="20" spans="1:32" ht="15.6">
      <c r="A20" s="269">
        <v>17</v>
      </c>
      <c r="B20" s="270" t="s">
        <v>253</v>
      </c>
      <c r="C20" s="347" t="s">
        <v>276</v>
      </c>
      <c r="D20" s="347" t="s">
        <v>276</v>
      </c>
      <c r="E20" s="344" t="s">
        <v>276</v>
      </c>
      <c r="F20" s="347" t="s">
        <v>277</v>
      </c>
      <c r="G20" s="347" t="s">
        <v>277</v>
      </c>
      <c r="H20" s="348" t="s">
        <v>277</v>
      </c>
      <c r="I20" s="246" t="s">
        <v>261</v>
      </c>
      <c r="J20" s="185" t="s">
        <v>261</v>
      </c>
      <c r="K20" s="185" t="s">
        <v>261</v>
      </c>
      <c r="L20" s="185" t="s">
        <v>261</v>
      </c>
      <c r="M20" s="185" t="s">
        <v>261</v>
      </c>
      <c r="N20" s="185" t="s">
        <v>261</v>
      </c>
      <c r="O20" s="185" t="s">
        <v>261</v>
      </c>
      <c r="P20" s="185" t="s">
        <v>261</v>
      </c>
      <c r="Q20" s="185" t="s">
        <v>261</v>
      </c>
      <c r="R20" s="185" t="s">
        <v>261</v>
      </c>
      <c r="S20" s="185" t="s">
        <v>261</v>
      </c>
      <c r="T20" s="185" t="s">
        <v>261</v>
      </c>
      <c r="U20" s="185" t="s">
        <v>261</v>
      </c>
      <c r="V20" s="185" t="s">
        <v>261</v>
      </c>
      <c r="W20" s="185" t="s">
        <v>261</v>
      </c>
      <c r="X20" s="185" t="s">
        <v>261</v>
      </c>
      <c r="Y20" s="185" t="s">
        <v>261</v>
      </c>
      <c r="Z20" s="185" t="s">
        <v>261</v>
      </c>
      <c r="AA20" s="185" t="s">
        <v>261</v>
      </c>
      <c r="AB20" s="185" t="s">
        <v>261</v>
      </c>
      <c r="AC20" s="185" t="s">
        <v>261</v>
      </c>
      <c r="AD20" s="185" t="s">
        <v>261</v>
      </c>
      <c r="AE20" s="185" t="s">
        <v>261</v>
      </c>
      <c r="AF20" s="185" t="s">
        <v>261</v>
      </c>
    </row>
    <row r="21" spans="1:32" ht="15.6">
      <c r="A21" s="273">
        <v>18</v>
      </c>
      <c r="B21" s="267" t="s">
        <v>254</v>
      </c>
      <c r="C21" s="349" t="s">
        <v>277</v>
      </c>
      <c r="D21" s="349" t="s">
        <v>277</v>
      </c>
      <c r="E21" s="345" t="s">
        <v>277</v>
      </c>
      <c r="F21" s="349" t="s">
        <v>276</v>
      </c>
      <c r="G21" s="349" t="s">
        <v>276</v>
      </c>
      <c r="H21" s="350" t="s">
        <v>276</v>
      </c>
      <c r="I21" s="246" t="s">
        <v>261</v>
      </c>
      <c r="J21" s="185" t="s">
        <v>261</v>
      </c>
      <c r="K21" s="185" t="s">
        <v>261</v>
      </c>
      <c r="L21" s="185" t="s">
        <v>261</v>
      </c>
      <c r="M21" s="185" t="s">
        <v>261</v>
      </c>
      <c r="N21" s="185" t="s">
        <v>261</v>
      </c>
      <c r="O21" s="185" t="s">
        <v>261</v>
      </c>
      <c r="P21" s="185" t="s">
        <v>261</v>
      </c>
      <c r="Q21" s="185" t="s">
        <v>261</v>
      </c>
      <c r="R21" s="185" t="s">
        <v>261</v>
      </c>
      <c r="S21" s="185" t="s">
        <v>261</v>
      </c>
      <c r="T21" s="185" t="s">
        <v>261</v>
      </c>
      <c r="U21" s="185" t="s">
        <v>261</v>
      </c>
      <c r="V21" s="185" t="s">
        <v>261</v>
      </c>
      <c r="W21" s="185" t="s">
        <v>261</v>
      </c>
      <c r="X21" s="185" t="s">
        <v>261</v>
      </c>
      <c r="Y21" s="185" t="s">
        <v>261</v>
      </c>
      <c r="Z21" s="185" t="s">
        <v>261</v>
      </c>
      <c r="AA21" s="185" t="s">
        <v>261</v>
      </c>
      <c r="AB21" s="185" t="s">
        <v>261</v>
      </c>
      <c r="AC21" s="185" t="s">
        <v>261</v>
      </c>
      <c r="AD21" s="185" t="s">
        <v>261</v>
      </c>
      <c r="AE21" s="185" t="s">
        <v>261</v>
      </c>
      <c r="AF21" s="185" t="s">
        <v>261</v>
      </c>
    </row>
    <row r="22" spans="1:32" ht="15.6">
      <c r="A22" s="273">
        <v>19</v>
      </c>
      <c r="B22" s="267" t="s">
        <v>255</v>
      </c>
      <c r="C22" s="349" t="s">
        <v>265</v>
      </c>
      <c r="D22" s="349" t="s">
        <v>265</v>
      </c>
      <c r="E22" s="345" t="s">
        <v>265</v>
      </c>
      <c r="F22" s="349" t="s">
        <v>265</v>
      </c>
      <c r="G22" s="349" t="s">
        <v>265</v>
      </c>
      <c r="H22" s="350" t="s">
        <v>265</v>
      </c>
      <c r="I22" s="246" t="s">
        <v>261</v>
      </c>
      <c r="J22" s="185" t="s">
        <v>261</v>
      </c>
      <c r="K22" s="185" t="s">
        <v>261</v>
      </c>
      <c r="L22" s="185" t="s">
        <v>261</v>
      </c>
      <c r="M22" s="185" t="s">
        <v>261</v>
      </c>
      <c r="N22" s="185" t="s">
        <v>261</v>
      </c>
      <c r="O22" s="185" t="s">
        <v>261</v>
      </c>
      <c r="P22" s="185" t="s">
        <v>261</v>
      </c>
      <c r="Q22" s="185" t="s">
        <v>261</v>
      </c>
      <c r="R22" s="185" t="s">
        <v>261</v>
      </c>
      <c r="S22" s="185" t="s">
        <v>261</v>
      </c>
      <c r="T22" s="185" t="s">
        <v>261</v>
      </c>
      <c r="U22" s="185" t="s">
        <v>261</v>
      </c>
      <c r="V22" s="185" t="s">
        <v>261</v>
      </c>
      <c r="W22" s="185" t="s">
        <v>261</v>
      </c>
      <c r="X22" s="185" t="s">
        <v>261</v>
      </c>
      <c r="Y22" s="185" t="s">
        <v>261</v>
      </c>
      <c r="Z22" s="185" t="s">
        <v>261</v>
      </c>
      <c r="AA22" s="185" t="s">
        <v>261</v>
      </c>
      <c r="AB22" s="185" t="s">
        <v>261</v>
      </c>
      <c r="AC22" s="185" t="s">
        <v>261</v>
      </c>
      <c r="AD22" s="185" t="s">
        <v>261</v>
      </c>
      <c r="AE22" s="185" t="s">
        <v>261</v>
      </c>
      <c r="AF22" s="185" t="s">
        <v>261</v>
      </c>
    </row>
    <row r="23" spans="1:32" ht="15.6">
      <c r="A23" s="273">
        <v>20</v>
      </c>
      <c r="B23" s="267" t="s">
        <v>256</v>
      </c>
      <c r="C23" s="349" t="s">
        <v>265</v>
      </c>
      <c r="D23" s="349" t="s">
        <v>265</v>
      </c>
      <c r="E23" s="345" t="s">
        <v>265</v>
      </c>
      <c r="F23" s="349" t="s">
        <v>265</v>
      </c>
      <c r="G23" s="349" t="s">
        <v>265</v>
      </c>
      <c r="H23" s="350" t="s">
        <v>265</v>
      </c>
      <c r="I23" s="246" t="s">
        <v>261</v>
      </c>
      <c r="J23" s="185" t="s">
        <v>261</v>
      </c>
      <c r="K23" s="185" t="s">
        <v>261</v>
      </c>
      <c r="L23" s="185" t="s">
        <v>261</v>
      </c>
      <c r="M23" s="185" t="s">
        <v>261</v>
      </c>
      <c r="N23" s="185" t="s">
        <v>261</v>
      </c>
      <c r="O23" s="185" t="s">
        <v>261</v>
      </c>
      <c r="P23" s="185" t="s">
        <v>261</v>
      </c>
      <c r="Q23" s="185" t="s">
        <v>261</v>
      </c>
      <c r="R23" s="185" t="s">
        <v>261</v>
      </c>
      <c r="S23" s="185" t="s">
        <v>261</v>
      </c>
      <c r="T23" s="185" t="s">
        <v>261</v>
      </c>
      <c r="U23" s="185" t="s">
        <v>261</v>
      </c>
      <c r="V23" s="185" t="s">
        <v>261</v>
      </c>
      <c r="W23" s="185" t="s">
        <v>261</v>
      </c>
      <c r="X23" s="185" t="s">
        <v>261</v>
      </c>
      <c r="Y23" s="185" t="s">
        <v>261</v>
      </c>
      <c r="Z23" s="185" t="s">
        <v>261</v>
      </c>
      <c r="AA23" s="185" t="s">
        <v>261</v>
      </c>
      <c r="AB23" s="185" t="s">
        <v>261</v>
      </c>
      <c r="AC23" s="185" t="s">
        <v>261</v>
      </c>
      <c r="AD23" s="185" t="s">
        <v>261</v>
      </c>
      <c r="AE23" s="185" t="s">
        <v>261</v>
      </c>
      <c r="AF23" s="185" t="s">
        <v>261</v>
      </c>
    </row>
    <row r="24" spans="1:32" ht="15.6">
      <c r="A24" s="273">
        <v>21</v>
      </c>
      <c r="B24" s="267" t="s">
        <v>257</v>
      </c>
      <c r="C24" s="349" t="s">
        <v>266</v>
      </c>
      <c r="D24" s="349" t="s">
        <v>266</v>
      </c>
      <c r="E24" s="345" t="s">
        <v>266</v>
      </c>
      <c r="F24" s="349" t="s">
        <v>266</v>
      </c>
      <c r="G24" s="349" t="s">
        <v>266</v>
      </c>
      <c r="H24" s="350" t="s">
        <v>266</v>
      </c>
      <c r="I24" s="246" t="s">
        <v>261</v>
      </c>
      <c r="J24" s="185" t="s">
        <v>261</v>
      </c>
      <c r="K24" s="185" t="s">
        <v>261</v>
      </c>
      <c r="L24" s="185" t="s">
        <v>261</v>
      </c>
      <c r="M24" s="185" t="s">
        <v>261</v>
      </c>
      <c r="N24" s="185" t="s">
        <v>261</v>
      </c>
      <c r="O24" s="185" t="s">
        <v>261</v>
      </c>
      <c r="P24" s="185" t="s">
        <v>261</v>
      </c>
      <c r="Q24" s="185" t="s">
        <v>261</v>
      </c>
      <c r="R24" s="185" t="s">
        <v>261</v>
      </c>
      <c r="S24" s="185" t="s">
        <v>261</v>
      </c>
      <c r="T24" s="185" t="s">
        <v>261</v>
      </c>
      <c r="U24" s="185" t="s">
        <v>261</v>
      </c>
      <c r="V24" s="185" t="s">
        <v>261</v>
      </c>
      <c r="W24" s="185" t="s">
        <v>261</v>
      </c>
      <c r="X24" s="185" t="s">
        <v>261</v>
      </c>
      <c r="Y24" s="185" t="s">
        <v>261</v>
      </c>
      <c r="Z24" s="185" t="s">
        <v>261</v>
      </c>
      <c r="AA24" s="185" t="s">
        <v>261</v>
      </c>
      <c r="AB24" s="185" t="s">
        <v>261</v>
      </c>
      <c r="AC24" s="185" t="s">
        <v>261</v>
      </c>
      <c r="AD24" s="185" t="s">
        <v>261</v>
      </c>
      <c r="AE24" s="185" t="s">
        <v>261</v>
      </c>
      <c r="AF24" s="185" t="s">
        <v>261</v>
      </c>
    </row>
    <row r="25" spans="1:32" ht="15.6">
      <c r="A25" s="273">
        <v>22</v>
      </c>
      <c r="B25" s="267" t="s">
        <v>258</v>
      </c>
      <c r="C25" s="349" t="s">
        <v>266</v>
      </c>
      <c r="D25" s="349" t="s">
        <v>266</v>
      </c>
      <c r="E25" s="345" t="s">
        <v>266</v>
      </c>
      <c r="F25" s="349" t="s">
        <v>266</v>
      </c>
      <c r="G25" s="349" t="s">
        <v>266</v>
      </c>
      <c r="H25" s="350" t="s">
        <v>266</v>
      </c>
      <c r="I25" s="246" t="s">
        <v>261</v>
      </c>
      <c r="J25" s="185" t="s">
        <v>261</v>
      </c>
      <c r="K25" s="185" t="s">
        <v>261</v>
      </c>
      <c r="L25" s="185" t="s">
        <v>261</v>
      </c>
      <c r="M25" s="185" t="s">
        <v>261</v>
      </c>
      <c r="N25" s="185" t="s">
        <v>261</v>
      </c>
      <c r="O25" s="185" t="s">
        <v>261</v>
      </c>
      <c r="P25" s="185" t="s">
        <v>261</v>
      </c>
      <c r="Q25" s="185" t="s">
        <v>261</v>
      </c>
      <c r="R25" s="185" t="s">
        <v>261</v>
      </c>
      <c r="S25" s="185" t="s">
        <v>261</v>
      </c>
      <c r="T25" s="185" t="s">
        <v>261</v>
      </c>
      <c r="U25" s="185" t="s">
        <v>261</v>
      </c>
      <c r="V25" s="185" t="s">
        <v>261</v>
      </c>
      <c r="W25" s="185" t="s">
        <v>261</v>
      </c>
      <c r="X25" s="185" t="s">
        <v>261</v>
      </c>
      <c r="Y25" s="185" t="s">
        <v>261</v>
      </c>
      <c r="Z25" s="185" t="s">
        <v>261</v>
      </c>
      <c r="AA25" s="185" t="s">
        <v>261</v>
      </c>
      <c r="AB25" s="185" t="s">
        <v>261</v>
      </c>
      <c r="AC25" s="185" t="s">
        <v>261</v>
      </c>
      <c r="AD25" s="185" t="s">
        <v>261</v>
      </c>
      <c r="AE25" s="185" t="s">
        <v>261</v>
      </c>
      <c r="AF25" s="185" t="s">
        <v>261</v>
      </c>
    </row>
    <row r="26" spans="1:32" ht="15.6">
      <c r="A26" s="273">
        <v>23</v>
      </c>
      <c r="B26" s="267" t="s">
        <v>259</v>
      </c>
      <c r="C26" s="349" t="s">
        <v>267</v>
      </c>
      <c r="D26" s="349" t="s">
        <v>267</v>
      </c>
      <c r="E26" s="345" t="s">
        <v>267</v>
      </c>
      <c r="F26" s="349" t="s">
        <v>267</v>
      </c>
      <c r="G26" s="349" t="s">
        <v>267</v>
      </c>
      <c r="H26" s="350" t="s">
        <v>267</v>
      </c>
      <c r="I26" s="246" t="s">
        <v>261</v>
      </c>
      <c r="J26" s="185" t="s">
        <v>261</v>
      </c>
      <c r="K26" s="185" t="s">
        <v>261</v>
      </c>
      <c r="L26" s="185" t="s">
        <v>261</v>
      </c>
      <c r="M26" s="185" t="s">
        <v>261</v>
      </c>
      <c r="N26" s="185" t="s">
        <v>261</v>
      </c>
      <c r="O26" s="185" t="s">
        <v>261</v>
      </c>
      <c r="P26" s="185" t="s">
        <v>261</v>
      </c>
      <c r="Q26" s="185" t="s">
        <v>261</v>
      </c>
      <c r="R26" s="185" t="s">
        <v>261</v>
      </c>
      <c r="S26" s="185" t="s">
        <v>261</v>
      </c>
      <c r="T26" s="185" t="s">
        <v>261</v>
      </c>
      <c r="U26" s="185" t="s">
        <v>261</v>
      </c>
      <c r="V26" s="185" t="s">
        <v>261</v>
      </c>
      <c r="W26" s="185" t="s">
        <v>261</v>
      </c>
      <c r="X26" s="185" t="s">
        <v>261</v>
      </c>
      <c r="Y26" s="185" t="s">
        <v>261</v>
      </c>
      <c r="Z26" s="185" t="s">
        <v>261</v>
      </c>
      <c r="AA26" s="185" t="s">
        <v>261</v>
      </c>
      <c r="AB26" s="185" t="s">
        <v>261</v>
      </c>
      <c r="AC26" s="185" t="s">
        <v>261</v>
      </c>
      <c r="AD26" s="185" t="s">
        <v>261</v>
      </c>
      <c r="AE26" s="185" t="s">
        <v>261</v>
      </c>
      <c r="AF26" s="185" t="s">
        <v>261</v>
      </c>
    </row>
    <row r="27" spans="1:32" ht="16.2" thickBot="1">
      <c r="A27" s="275">
        <v>24</v>
      </c>
      <c r="B27" s="276" t="s">
        <v>260</v>
      </c>
      <c r="C27" s="351" t="s">
        <v>267</v>
      </c>
      <c r="D27" s="351" t="s">
        <v>267</v>
      </c>
      <c r="E27" s="346" t="s">
        <v>267</v>
      </c>
      <c r="F27" s="351" t="s">
        <v>267</v>
      </c>
      <c r="G27" s="351" t="s">
        <v>267</v>
      </c>
      <c r="H27" s="352" t="s">
        <v>267</v>
      </c>
      <c r="I27" s="246" t="s">
        <v>261</v>
      </c>
      <c r="J27" s="185" t="s">
        <v>261</v>
      </c>
      <c r="K27" s="185" t="s">
        <v>261</v>
      </c>
      <c r="L27" s="185" t="s">
        <v>261</v>
      </c>
      <c r="M27" s="185" t="s">
        <v>261</v>
      </c>
      <c r="N27" s="185" t="s">
        <v>261</v>
      </c>
      <c r="O27" s="185" t="s">
        <v>261</v>
      </c>
      <c r="P27" s="185" t="s">
        <v>261</v>
      </c>
      <c r="Q27" s="185" t="s">
        <v>261</v>
      </c>
      <c r="R27" s="185" t="s">
        <v>261</v>
      </c>
      <c r="S27" s="185" t="s">
        <v>261</v>
      </c>
      <c r="T27" s="185" t="s">
        <v>261</v>
      </c>
      <c r="U27" s="185" t="s">
        <v>261</v>
      </c>
      <c r="V27" s="185" t="s">
        <v>261</v>
      </c>
      <c r="W27" s="185" t="s">
        <v>261</v>
      </c>
      <c r="X27" s="185" t="s">
        <v>261</v>
      </c>
      <c r="Y27" s="185" t="s">
        <v>261</v>
      </c>
      <c r="Z27" s="185" t="s">
        <v>261</v>
      </c>
      <c r="AA27" s="185" t="s">
        <v>261</v>
      </c>
      <c r="AB27" s="185" t="s">
        <v>261</v>
      </c>
      <c r="AC27" s="185" t="s">
        <v>261</v>
      </c>
      <c r="AD27" s="185" t="s">
        <v>261</v>
      </c>
      <c r="AE27" s="185" t="s">
        <v>261</v>
      </c>
      <c r="AF27" s="185" t="s">
        <v>261</v>
      </c>
    </row>
    <row r="28" spans="1:32" ht="15.6">
      <c r="A28" s="243"/>
    </row>
    <row r="29" spans="1:32" ht="16.5" customHeight="1">
      <c r="A29" s="243"/>
      <c r="B29" s="113" t="s">
        <v>269</v>
      </c>
      <c r="C29" s="114"/>
      <c r="D29" s="1094" t="s">
        <v>261</v>
      </c>
      <c r="E29" s="1095"/>
      <c r="F29" s="1095"/>
      <c r="G29" s="1095"/>
      <c r="H29" s="1095"/>
      <c r="I29" s="1095"/>
      <c r="J29" s="1095"/>
      <c r="K29" s="1095"/>
    </row>
    <row r="30" spans="1:32" ht="15.6">
      <c r="A30" s="243"/>
      <c r="B30" s="113" t="s">
        <v>270</v>
      </c>
      <c r="C30" s="114" t="s">
        <v>299</v>
      </c>
      <c r="D30" s="1094" t="s">
        <v>302</v>
      </c>
      <c r="E30" s="1095"/>
      <c r="F30" s="1095"/>
      <c r="G30" s="1095"/>
      <c r="H30" s="1095"/>
      <c r="I30" s="1095"/>
      <c r="J30" s="1095"/>
      <c r="K30" s="1095"/>
    </row>
    <row r="31" spans="1:32" ht="15.6">
      <c r="A31" s="243"/>
      <c r="B31" s="113" t="s">
        <v>271</v>
      </c>
      <c r="C31" s="114" t="s">
        <v>300</v>
      </c>
      <c r="D31" s="1094" t="s">
        <v>303</v>
      </c>
      <c r="E31" s="1095"/>
      <c r="F31" s="1095"/>
      <c r="G31" s="1095"/>
      <c r="H31" s="1095"/>
      <c r="I31" s="1095"/>
      <c r="J31" s="1095"/>
      <c r="K31" s="1095"/>
    </row>
    <row r="32" spans="1:32" ht="15.6">
      <c r="A32" s="243"/>
      <c r="B32" s="266" t="s">
        <v>272</v>
      </c>
      <c r="C32" s="114" t="s">
        <v>3</v>
      </c>
      <c r="D32" s="1094" t="s">
        <v>278</v>
      </c>
      <c r="E32" s="1095"/>
      <c r="F32" s="1095"/>
      <c r="G32" s="1095"/>
      <c r="H32" s="1095"/>
      <c r="I32" s="1095"/>
      <c r="J32" s="1095"/>
      <c r="K32" s="1095"/>
    </row>
    <row r="33" spans="1:11" ht="15.6">
      <c r="A33" s="243"/>
      <c r="B33" s="242" t="s">
        <v>273</v>
      </c>
      <c r="C33" s="114" t="s">
        <v>261</v>
      </c>
      <c r="D33" s="1094" t="s">
        <v>261</v>
      </c>
      <c r="E33" s="1095"/>
      <c r="F33" s="1095"/>
      <c r="G33" s="1095"/>
      <c r="H33" s="1095"/>
      <c r="I33" s="1095"/>
      <c r="J33" s="1095"/>
      <c r="K33" s="1095"/>
    </row>
    <row r="34" spans="1:11" ht="15.6">
      <c r="A34" s="243"/>
      <c r="B34" s="266" t="s">
        <v>275</v>
      </c>
      <c r="C34" s="242"/>
      <c r="D34" s="242"/>
      <c r="E34" s="242"/>
      <c r="F34" s="242"/>
      <c r="G34" s="242"/>
      <c r="H34" s="242"/>
      <c r="I34" s="242"/>
      <c r="J34" s="242"/>
      <c r="K34" s="242"/>
    </row>
    <row r="35" spans="1:11" ht="15.6">
      <c r="B35" s="113" t="s">
        <v>274</v>
      </c>
    </row>
  </sheetData>
  <mergeCells count="16">
    <mergeCell ref="C6:H6"/>
    <mergeCell ref="A2:A3"/>
    <mergeCell ref="B2:B3"/>
    <mergeCell ref="B1:AF1"/>
    <mergeCell ref="C4:H4"/>
    <mergeCell ref="C5:H5"/>
    <mergeCell ref="D33:K33"/>
    <mergeCell ref="C7:H7"/>
    <mergeCell ref="C8:H8"/>
    <mergeCell ref="C9:H9"/>
    <mergeCell ref="C10:H10"/>
    <mergeCell ref="C11:H11"/>
    <mergeCell ref="D29:K29"/>
    <mergeCell ref="D30:K30"/>
    <mergeCell ref="D31:K31"/>
    <mergeCell ref="D32:K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1"/>
  <sheetViews>
    <sheetView zoomScale="60" zoomScaleNormal="60" workbookViewId="0">
      <selection activeCell="J15" sqref="J15:N15"/>
    </sheetView>
  </sheetViews>
  <sheetFormatPr baseColWidth="10" defaultColWidth="14.44140625" defaultRowHeight="15" customHeight="1"/>
  <cols>
    <col min="1" max="1" width="6.5546875" style="114" customWidth="1"/>
    <col min="2" max="2" width="51.88671875" style="114" customWidth="1"/>
    <col min="3" max="4" width="8.44140625" style="114" customWidth="1"/>
    <col min="5" max="6" width="8.109375" style="114" customWidth="1"/>
    <col min="7" max="7" width="8.44140625" style="114" customWidth="1"/>
    <col min="8" max="8" width="8.109375" style="114" customWidth="1"/>
    <col min="9" max="9" width="6.6640625" style="114" customWidth="1"/>
    <col min="10" max="11" width="7.33203125" style="114" customWidth="1"/>
    <col min="12" max="12" width="7.5546875" style="114" customWidth="1"/>
    <col min="13" max="13" width="6.6640625" style="114" customWidth="1"/>
    <col min="14" max="14" width="7.5546875" style="114" customWidth="1"/>
    <col min="15" max="15" width="8.109375" style="114" customWidth="1"/>
    <col min="16" max="18" width="7.88671875" style="114" customWidth="1"/>
    <col min="19" max="19" width="6.109375" style="114" customWidth="1"/>
    <col min="20" max="20" width="7.5546875" style="114" customWidth="1"/>
    <col min="21" max="21" width="7" style="114" customWidth="1"/>
    <col min="22" max="22" width="7.33203125" style="114" customWidth="1"/>
    <col min="23" max="23" width="8.109375" style="114" customWidth="1"/>
    <col min="24" max="24" width="7.88671875" style="114" customWidth="1"/>
    <col min="25" max="25" width="7.33203125" style="114" customWidth="1"/>
    <col min="26" max="26" width="8.44140625" style="114" customWidth="1"/>
    <col min="27" max="27" width="7.5546875" style="114" customWidth="1"/>
    <col min="28" max="28" width="8.109375" style="114" customWidth="1"/>
    <col min="29" max="29" width="7.88671875" style="114" customWidth="1"/>
    <col min="30" max="30" width="8.44140625" style="114" customWidth="1"/>
    <col min="31" max="31" width="7.33203125" style="114" customWidth="1"/>
    <col min="32" max="32" width="8.6640625" style="114" customWidth="1"/>
    <col min="33" max="33" width="7.88671875" style="114" customWidth="1"/>
    <col min="34" max="16384" width="14.44140625" style="114"/>
  </cols>
  <sheetData>
    <row r="1" spans="1:33" ht="15.6" customHeight="1">
      <c r="A1" s="378"/>
      <c r="B1" s="1148" t="s">
        <v>279</v>
      </c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50"/>
    </row>
    <row r="2" spans="1:33" ht="15.6">
      <c r="A2" s="1118" t="s">
        <v>1</v>
      </c>
      <c r="B2" s="1152" t="s">
        <v>2</v>
      </c>
      <c r="C2" s="411" t="s">
        <v>4</v>
      </c>
      <c r="D2" s="411" t="s">
        <v>5</v>
      </c>
      <c r="E2" s="411" t="s">
        <v>5</v>
      </c>
      <c r="F2" s="411" t="s">
        <v>6</v>
      </c>
      <c r="G2" s="411" t="s">
        <v>7</v>
      </c>
      <c r="H2" s="411" t="s">
        <v>8</v>
      </c>
      <c r="I2" s="411" t="s">
        <v>3</v>
      </c>
      <c r="J2" s="411" t="s">
        <v>4</v>
      </c>
      <c r="K2" s="411" t="s">
        <v>5</v>
      </c>
      <c r="L2" s="411" t="s">
        <v>5</v>
      </c>
      <c r="M2" s="411" t="s">
        <v>6</v>
      </c>
      <c r="N2" s="411" t="s">
        <v>7</v>
      </c>
      <c r="O2" s="411" t="s">
        <v>8</v>
      </c>
      <c r="P2" s="411" t="s">
        <v>3</v>
      </c>
      <c r="Q2" s="411" t="s">
        <v>4</v>
      </c>
      <c r="R2" s="411" t="s">
        <v>5</v>
      </c>
      <c r="S2" s="411" t="s">
        <v>5</v>
      </c>
      <c r="T2" s="411" t="s">
        <v>6</v>
      </c>
      <c r="U2" s="411" t="s">
        <v>7</v>
      </c>
      <c r="V2" s="411" t="s">
        <v>8</v>
      </c>
      <c r="W2" s="411" t="s">
        <v>3</v>
      </c>
      <c r="X2" s="411" t="s">
        <v>4</v>
      </c>
      <c r="Y2" s="411" t="s">
        <v>5</v>
      </c>
      <c r="Z2" s="411" t="s">
        <v>5</v>
      </c>
      <c r="AA2" s="411" t="s">
        <v>6</v>
      </c>
      <c r="AB2" s="411" t="s">
        <v>7</v>
      </c>
      <c r="AC2" s="411" t="s">
        <v>8</v>
      </c>
      <c r="AD2" s="411" t="s">
        <v>3</v>
      </c>
      <c r="AE2" s="411" t="s">
        <v>4</v>
      </c>
      <c r="AF2" s="411" t="s">
        <v>5</v>
      </c>
    </row>
    <row r="3" spans="1:33" ht="16.2" thickBot="1">
      <c r="A3" s="1151"/>
      <c r="B3" s="1151"/>
      <c r="C3" s="412">
        <v>1</v>
      </c>
      <c r="D3" s="412">
        <v>2</v>
      </c>
      <c r="E3" s="412">
        <v>3</v>
      </c>
      <c r="F3" s="412">
        <v>4</v>
      </c>
      <c r="G3" s="412">
        <v>5</v>
      </c>
      <c r="H3" s="412">
        <v>6</v>
      </c>
      <c r="I3" s="412">
        <v>7</v>
      </c>
      <c r="J3" s="412">
        <v>8</v>
      </c>
      <c r="K3" s="412">
        <v>9</v>
      </c>
      <c r="L3" s="412">
        <v>10</v>
      </c>
      <c r="M3" s="412">
        <v>11</v>
      </c>
      <c r="N3" s="412">
        <v>12</v>
      </c>
      <c r="O3" s="412">
        <v>13</v>
      </c>
      <c r="P3" s="412">
        <v>14</v>
      </c>
      <c r="Q3" s="412">
        <v>15</v>
      </c>
      <c r="R3" s="412">
        <v>16</v>
      </c>
      <c r="S3" s="412">
        <v>17</v>
      </c>
      <c r="T3" s="412">
        <v>18</v>
      </c>
      <c r="U3" s="412">
        <v>19</v>
      </c>
      <c r="V3" s="412">
        <v>20</v>
      </c>
      <c r="W3" s="412">
        <v>21</v>
      </c>
      <c r="X3" s="412">
        <v>22</v>
      </c>
      <c r="Y3" s="412">
        <v>23</v>
      </c>
      <c r="Z3" s="412">
        <v>24</v>
      </c>
      <c r="AA3" s="412">
        <v>25</v>
      </c>
      <c r="AB3" s="412">
        <v>26</v>
      </c>
      <c r="AC3" s="412">
        <v>27</v>
      </c>
      <c r="AD3" s="412">
        <v>28</v>
      </c>
      <c r="AE3" s="412">
        <v>29</v>
      </c>
      <c r="AF3" s="412">
        <v>30</v>
      </c>
    </row>
    <row r="4" spans="1:33" ht="15.6">
      <c r="A4" s="401">
        <v>1</v>
      </c>
      <c r="B4" s="420" t="s">
        <v>306</v>
      </c>
      <c r="C4" s="1088" t="s">
        <v>261</v>
      </c>
      <c r="D4" s="1088"/>
      <c r="E4" s="1088"/>
      <c r="F4" s="1088"/>
      <c r="G4" s="1088"/>
      <c r="H4" s="1088"/>
      <c r="I4" s="1088"/>
      <c r="J4" s="385" t="s">
        <v>263</v>
      </c>
      <c r="K4" s="386" t="s">
        <v>300</v>
      </c>
      <c r="L4" s="386" t="s">
        <v>3</v>
      </c>
      <c r="M4" s="386" t="s">
        <v>263</v>
      </c>
      <c r="N4" s="386" t="s">
        <v>263</v>
      </c>
      <c r="O4" s="386" t="s">
        <v>263</v>
      </c>
      <c r="P4" s="386" t="s">
        <v>3</v>
      </c>
      <c r="Q4" s="386" t="s">
        <v>263</v>
      </c>
      <c r="R4" s="386" t="s">
        <v>263</v>
      </c>
      <c r="S4" s="386" t="s">
        <v>263</v>
      </c>
      <c r="T4" s="386" t="s">
        <v>263</v>
      </c>
      <c r="U4" s="385" t="s">
        <v>299</v>
      </c>
      <c r="V4" s="386" t="s">
        <v>3</v>
      </c>
      <c r="W4" s="386" t="s">
        <v>3</v>
      </c>
      <c r="X4" s="386" t="s">
        <v>264</v>
      </c>
      <c r="Y4" s="386" t="s">
        <v>264</v>
      </c>
      <c r="Z4" s="386" t="s">
        <v>264</v>
      </c>
      <c r="AA4" s="386" t="s">
        <v>264</v>
      </c>
      <c r="AB4" s="386" t="s">
        <v>264</v>
      </c>
      <c r="AC4" s="386" t="s">
        <v>264</v>
      </c>
      <c r="AD4" s="386" t="s">
        <v>3</v>
      </c>
      <c r="AE4" s="386" t="s">
        <v>264</v>
      </c>
      <c r="AF4" s="387" t="s">
        <v>264</v>
      </c>
    </row>
    <row r="5" spans="1:33" ht="15.6">
      <c r="A5" s="402">
        <v>2</v>
      </c>
      <c r="B5" s="421" t="s">
        <v>307</v>
      </c>
      <c r="C5" s="1143" t="s">
        <v>261</v>
      </c>
      <c r="D5" s="1143"/>
      <c r="E5" s="1143"/>
      <c r="F5" s="1143"/>
      <c r="G5" s="1143"/>
      <c r="H5" s="1143"/>
      <c r="I5" s="1143"/>
      <c r="J5" s="379" t="s">
        <v>263</v>
      </c>
      <c r="K5" s="380" t="s">
        <v>263</v>
      </c>
      <c r="L5" s="380" t="s">
        <v>263</v>
      </c>
      <c r="M5" s="380" t="s">
        <v>299</v>
      </c>
      <c r="N5" s="380" t="s">
        <v>3</v>
      </c>
      <c r="O5" s="380" t="s">
        <v>263</v>
      </c>
      <c r="P5" s="380" t="s">
        <v>3</v>
      </c>
      <c r="Q5" s="380" t="s">
        <v>263</v>
      </c>
      <c r="R5" s="380" t="s">
        <v>263</v>
      </c>
      <c r="S5" s="380" t="s">
        <v>263</v>
      </c>
      <c r="T5" s="380" t="s">
        <v>263</v>
      </c>
      <c r="U5" s="379" t="s">
        <v>264</v>
      </c>
      <c r="V5" s="380" t="s">
        <v>264</v>
      </c>
      <c r="W5" s="380" t="s">
        <v>3</v>
      </c>
      <c r="X5" s="380" t="s">
        <v>264</v>
      </c>
      <c r="Y5" s="380" t="s">
        <v>300</v>
      </c>
      <c r="Z5" s="380" t="s">
        <v>3</v>
      </c>
      <c r="AA5" s="380" t="s">
        <v>264</v>
      </c>
      <c r="AB5" s="380" t="s">
        <v>264</v>
      </c>
      <c r="AC5" s="380" t="s">
        <v>264</v>
      </c>
      <c r="AD5" s="380" t="s">
        <v>3</v>
      </c>
      <c r="AE5" s="380" t="s">
        <v>264</v>
      </c>
      <c r="AF5" s="381" t="s">
        <v>264</v>
      </c>
    </row>
    <row r="6" spans="1:33" ht="15.6">
      <c r="A6" s="402">
        <v>3</v>
      </c>
      <c r="B6" s="422" t="s">
        <v>308</v>
      </c>
      <c r="C6" s="1143" t="s">
        <v>261</v>
      </c>
      <c r="D6" s="1143"/>
      <c r="E6" s="1143"/>
      <c r="F6" s="1143"/>
      <c r="G6" s="1143"/>
      <c r="H6" s="1143"/>
      <c r="I6" s="1143"/>
      <c r="J6" s="379" t="s">
        <v>263</v>
      </c>
      <c r="K6" s="380" t="s">
        <v>263</v>
      </c>
      <c r="L6" s="380" t="s">
        <v>263</v>
      </c>
      <c r="M6" s="380" t="s">
        <v>263</v>
      </c>
      <c r="N6" s="380" t="s">
        <v>263</v>
      </c>
      <c r="O6" s="380" t="s">
        <v>299</v>
      </c>
      <c r="P6" s="380" t="s">
        <v>3</v>
      </c>
      <c r="Q6" s="380" t="s">
        <v>263</v>
      </c>
      <c r="R6" s="380" t="s">
        <v>263</v>
      </c>
      <c r="S6" s="380" t="s">
        <v>263</v>
      </c>
      <c r="T6" s="380" t="s">
        <v>263</v>
      </c>
      <c r="U6" s="379" t="s">
        <v>264</v>
      </c>
      <c r="V6" s="380" t="s">
        <v>264</v>
      </c>
      <c r="W6" s="380" t="s">
        <v>3</v>
      </c>
      <c r="X6" s="380" t="s">
        <v>264</v>
      </c>
      <c r="Y6" s="380" t="s">
        <v>264</v>
      </c>
      <c r="Z6" s="380" t="s">
        <v>264</v>
      </c>
      <c r="AA6" s="380" t="s">
        <v>300</v>
      </c>
      <c r="AB6" s="380" t="s">
        <v>3</v>
      </c>
      <c r="AC6" s="380" t="s">
        <v>264</v>
      </c>
      <c r="AD6" s="380" t="s">
        <v>3</v>
      </c>
      <c r="AE6" s="380" t="s">
        <v>264</v>
      </c>
      <c r="AF6" s="381" t="s">
        <v>264</v>
      </c>
      <c r="AG6" s="397" t="s">
        <v>261</v>
      </c>
    </row>
    <row r="7" spans="1:33" ht="16.2" thickBot="1">
      <c r="A7" s="402">
        <v>4</v>
      </c>
      <c r="B7" s="423" t="s">
        <v>309</v>
      </c>
      <c r="C7" s="1157" t="s">
        <v>261</v>
      </c>
      <c r="D7" s="1157"/>
      <c r="E7" s="1157"/>
      <c r="F7" s="1157"/>
      <c r="G7" s="1157"/>
      <c r="H7" s="1157"/>
      <c r="I7" s="1157"/>
      <c r="J7" s="395" t="s">
        <v>263</v>
      </c>
      <c r="K7" s="396" t="s">
        <v>263</v>
      </c>
      <c r="L7" s="396" t="s">
        <v>263</v>
      </c>
      <c r="M7" s="396" t="s">
        <v>263</v>
      </c>
      <c r="N7" s="396" t="s">
        <v>263</v>
      </c>
      <c r="O7" s="396" t="s">
        <v>263</v>
      </c>
      <c r="P7" s="396" t="s">
        <v>3</v>
      </c>
      <c r="Q7" s="396" t="s">
        <v>263</v>
      </c>
      <c r="R7" s="396" t="s">
        <v>263</v>
      </c>
      <c r="S7" s="396" t="s">
        <v>299</v>
      </c>
      <c r="T7" s="396" t="s">
        <v>3</v>
      </c>
      <c r="U7" s="395" t="s">
        <v>264</v>
      </c>
      <c r="V7" s="396" t="s">
        <v>264</v>
      </c>
      <c r="W7" s="396" t="s">
        <v>3</v>
      </c>
      <c r="X7" s="396" t="s">
        <v>264</v>
      </c>
      <c r="Y7" s="396" t="s">
        <v>264</v>
      </c>
      <c r="Z7" s="396" t="s">
        <v>264</v>
      </c>
      <c r="AA7" s="396" t="s">
        <v>264</v>
      </c>
      <c r="AB7" s="396" t="s">
        <v>264</v>
      </c>
      <c r="AC7" s="396" t="s">
        <v>300</v>
      </c>
      <c r="AD7" s="396" t="s">
        <v>3</v>
      </c>
      <c r="AE7" s="396" t="s">
        <v>264</v>
      </c>
      <c r="AF7" s="399" t="s">
        <v>264</v>
      </c>
      <c r="AG7" s="397" t="s">
        <v>261</v>
      </c>
    </row>
    <row r="8" spans="1:33" ht="16.2" thickTop="1">
      <c r="A8" s="402">
        <v>5</v>
      </c>
      <c r="B8" s="424" t="s">
        <v>310</v>
      </c>
      <c r="C8" s="1158" t="s">
        <v>261</v>
      </c>
      <c r="D8" s="1158"/>
      <c r="E8" s="1158"/>
      <c r="F8" s="1158"/>
      <c r="G8" s="1158"/>
      <c r="H8" s="1158"/>
      <c r="I8" s="1158"/>
      <c r="J8" s="394" t="s">
        <v>299</v>
      </c>
      <c r="K8" s="188" t="s">
        <v>3</v>
      </c>
      <c r="L8" s="188" t="s">
        <v>264</v>
      </c>
      <c r="M8" s="188" t="s">
        <v>264</v>
      </c>
      <c r="N8" s="188" t="s">
        <v>264</v>
      </c>
      <c r="O8" s="188" t="s">
        <v>264</v>
      </c>
      <c r="P8" s="188" t="s">
        <v>3</v>
      </c>
      <c r="Q8" s="188" t="s">
        <v>264</v>
      </c>
      <c r="R8" s="188" t="s">
        <v>264</v>
      </c>
      <c r="S8" s="188" t="s">
        <v>264</v>
      </c>
      <c r="T8" s="188" t="s">
        <v>300</v>
      </c>
      <c r="U8" s="394" t="s">
        <v>3</v>
      </c>
      <c r="V8" s="188" t="s">
        <v>263</v>
      </c>
      <c r="W8" s="188" t="s">
        <v>3</v>
      </c>
      <c r="X8" s="188" t="s">
        <v>263</v>
      </c>
      <c r="Y8" s="188" t="s">
        <v>263</v>
      </c>
      <c r="Z8" s="188" t="s">
        <v>263</v>
      </c>
      <c r="AA8" s="188" t="s">
        <v>263</v>
      </c>
      <c r="AB8" s="188" t="s">
        <v>263</v>
      </c>
      <c r="AC8" s="188" t="s">
        <v>263</v>
      </c>
      <c r="AD8" s="188" t="s">
        <v>3</v>
      </c>
      <c r="AE8" s="188" t="s">
        <v>263</v>
      </c>
      <c r="AF8" s="392" t="s">
        <v>263</v>
      </c>
      <c r="AG8" s="397" t="s">
        <v>261</v>
      </c>
    </row>
    <row r="9" spans="1:33" ht="15.6">
      <c r="A9" s="402">
        <v>6</v>
      </c>
      <c r="B9" s="422" t="s">
        <v>311</v>
      </c>
      <c r="C9" s="1143" t="s">
        <v>261</v>
      </c>
      <c r="D9" s="1143"/>
      <c r="E9" s="1143"/>
      <c r="F9" s="1143"/>
      <c r="G9" s="1143"/>
      <c r="H9" s="1143"/>
      <c r="I9" s="1143"/>
      <c r="J9" s="379" t="s">
        <v>264</v>
      </c>
      <c r="K9" s="380" t="s">
        <v>264</v>
      </c>
      <c r="L9" s="380" t="s">
        <v>299</v>
      </c>
      <c r="M9" s="380" t="s">
        <v>3</v>
      </c>
      <c r="N9" s="380" t="s">
        <v>264</v>
      </c>
      <c r="O9" s="380" t="s">
        <v>264</v>
      </c>
      <c r="P9" s="380" t="s">
        <v>3</v>
      </c>
      <c r="Q9" s="380" t="s">
        <v>264</v>
      </c>
      <c r="R9" s="380" t="s">
        <v>264</v>
      </c>
      <c r="S9" s="380" t="s">
        <v>264</v>
      </c>
      <c r="T9" s="380" t="s">
        <v>264</v>
      </c>
      <c r="U9" s="379" t="s">
        <v>263</v>
      </c>
      <c r="V9" s="380" t="s">
        <v>300</v>
      </c>
      <c r="W9" s="380" t="s">
        <v>3</v>
      </c>
      <c r="X9" s="380" t="s">
        <v>263</v>
      </c>
      <c r="Y9" s="380" t="s">
        <v>263</v>
      </c>
      <c r="Z9" s="380" t="s">
        <v>263</v>
      </c>
      <c r="AA9" s="380" t="s">
        <v>263</v>
      </c>
      <c r="AB9" s="380" t="s">
        <v>263</v>
      </c>
      <c r="AC9" s="380" t="s">
        <v>263</v>
      </c>
      <c r="AD9" s="380" t="s">
        <v>3</v>
      </c>
      <c r="AE9" s="380" t="s">
        <v>299</v>
      </c>
      <c r="AF9" s="381" t="s">
        <v>3</v>
      </c>
      <c r="AG9" s="397" t="s">
        <v>261</v>
      </c>
    </row>
    <row r="10" spans="1:33" ht="15.6">
      <c r="A10" s="402">
        <v>7</v>
      </c>
      <c r="B10" s="422" t="s">
        <v>342</v>
      </c>
      <c r="C10" s="1143" t="s">
        <v>261</v>
      </c>
      <c r="D10" s="1143"/>
      <c r="E10" s="1143"/>
      <c r="F10" s="1143"/>
      <c r="G10" s="1143"/>
      <c r="H10" s="1143"/>
      <c r="I10" s="1143"/>
      <c r="J10" s="379" t="s">
        <v>264</v>
      </c>
      <c r="K10" s="380" t="s">
        <v>264</v>
      </c>
      <c r="L10" s="380" t="s">
        <v>264</v>
      </c>
      <c r="M10" s="380" t="s">
        <v>264</v>
      </c>
      <c r="N10" s="380" t="s">
        <v>300</v>
      </c>
      <c r="O10" s="380" t="s">
        <v>3</v>
      </c>
      <c r="P10" s="380" t="s">
        <v>3</v>
      </c>
      <c r="Q10" s="380" t="s">
        <v>264</v>
      </c>
      <c r="R10" s="380" t="s">
        <v>264</v>
      </c>
      <c r="S10" s="380" t="s">
        <v>264</v>
      </c>
      <c r="T10" s="380" t="s">
        <v>264</v>
      </c>
      <c r="U10" s="379" t="s">
        <v>263</v>
      </c>
      <c r="V10" s="380" t="s">
        <v>263</v>
      </c>
      <c r="W10" s="380" t="s">
        <v>3</v>
      </c>
      <c r="X10" s="380" t="s">
        <v>299</v>
      </c>
      <c r="Y10" s="380" t="s">
        <v>3</v>
      </c>
      <c r="Z10" s="380" t="s">
        <v>263</v>
      </c>
      <c r="AA10" s="380" t="s">
        <v>263</v>
      </c>
      <c r="AB10" s="380" t="s">
        <v>263</v>
      </c>
      <c r="AC10" s="380" t="s">
        <v>263</v>
      </c>
      <c r="AD10" s="380" t="s">
        <v>3</v>
      </c>
      <c r="AE10" s="380" t="s">
        <v>263</v>
      </c>
      <c r="AF10" s="381" t="s">
        <v>263</v>
      </c>
      <c r="AG10" s="398" t="s">
        <v>261</v>
      </c>
    </row>
    <row r="11" spans="1:33" ht="15.6">
      <c r="A11" s="402">
        <v>8</v>
      </c>
      <c r="B11" s="422" t="s">
        <v>313</v>
      </c>
      <c r="C11" s="1143" t="s">
        <v>261</v>
      </c>
      <c r="D11" s="1143"/>
      <c r="E11" s="1143"/>
      <c r="F11" s="1143"/>
      <c r="G11" s="1143"/>
      <c r="H11" s="1143"/>
      <c r="I11" s="1143"/>
      <c r="J11" s="379" t="s">
        <v>264</v>
      </c>
      <c r="K11" s="380" t="s">
        <v>264</v>
      </c>
      <c r="L11" s="380" t="s">
        <v>264</v>
      </c>
      <c r="M11" s="380" t="s">
        <v>264</v>
      </c>
      <c r="N11" s="380" t="s">
        <v>264</v>
      </c>
      <c r="O11" s="380" t="s">
        <v>264</v>
      </c>
      <c r="P11" s="380" t="s">
        <v>3</v>
      </c>
      <c r="Q11" s="380" t="s">
        <v>299</v>
      </c>
      <c r="R11" s="380" t="s">
        <v>3</v>
      </c>
      <c r="S11" s="380" t="s">
        <v>264</v>
      </c>
      <c r="T11" s="380" t="s">
        <v>264</v>
      </c>
      <c r="U11" s="379" t="s">
        <v>263</v>
      </c>
      <c r="V11" s="380" t="s">
        <v>263</v>
      </c>
      <c r="W11" s="380" t="s">
        <v>3</v>
      </c>
      <c r="X11" s="380" t="s">
        <v>263</v>
      </c>
      <c r="Y11" s="380" t="s">
        <v>263</v>
      </c>
      <c r="Z11" s="380" t="s">
        <v>300</v>
      </c>
      <c r="AA11" s="380" t="s">
        <v>3</v>
      </c>
      <c r="AB11" s="380" t="s">
        <v>263</v>
      </c>
      <c r="AC11" s="380" t="s">
        <v>263</v>
      </c>
      <c r="AD11" s="380" t="s">
        <v>3</v>
      </c>
      <c r="AE11" s="380" t="s">
        <v>263</v>
      </c>
      <c r="AF11" s="381" t="s">
        <v>263</v>
      </c>
      <c r="AG11" s="398" t="s">
        <v>261</v>
      </c>
    </row>
    <row r="12" spans="1:33" ht="16.2" thickBot="1">
      <c r="A12" s="413">
        <v>9</v>
      </c>
      <c r="B12" s="425" t="s">
        <v>314</v>
      </c>
      <c r="C12" s="1145" t="s">
        <v>261</v>
      </c>
      <c r="D12" s="1145"/>
      <c r="E12" s="1145"/>
      <c r="F12" s="1145"/>
      <c r="G12" s="1145"/>
      <c r="H12" s="1145"/>
      <c r="I12" s="1145"/>
      <c r="J12" s="379" t="s">
        <v>264</v>
      </c>
      <c r="K12" s="383" t="s">
        <v>264</v>
      </c>
      <c r="L12" s="383" t="s">
        <v>264</v>
      </c>
      <c r="M12" s="383" t="s">
        <v>264</v>
      </c>
      <c r="N12" s="383" t="s">
        <v>264</v>
      </c>
      <c r="O12" s="383" t="s">
        <v>264</v>
      </c>
      <c r="P12" s="380" t="s">
        <v>3</v>
      </c>
      <c r="Q12" s="383" t="s">
        <v>264</v>
      </c>
      <c r="R12" s="383" t="s">
        <v>300</v>
      </c>
      <c r="S12" s="383" t="s">
        <v>3</v>
      </c>
      <c r="T12" s="383" t="s">
        <v>264</v>
      </c>
      <c r="U12" s="382" t="s">
        <v>263</v>
      </c>
      <c r="V12" s="383" t="s">
        <v>263</v>
      </c>
      <c r="W12" s="383" t="s">
        <v>3</v>
      </c>
      <c r="X12" s="383" t="s">
        <v>263</v>
      </c>
      <c r="Y12" s="383" t="s">
        <v>263</v>
      </c>
      <c r="Z12" s="383" t="s">
        <v>263</v>
      </c>
      <c r="AA12" s="265" t="s">
        <v>263</v>
      </c>
      <c r="AB12" s="265" t="s">
        <v>263</v>
      </c>
      <c r="AC12" s="265" t="s">
        <v>299</v>
      </c>
      <c r="AD12" s="265" t="s">
        <v>3</v>
      </c>
      <c r="AE12" s="265" t="s">
        <v>263</v>
      </c>
      <c r="AF12" s="220" t="s">
        <v>263</v>
      </c>
      <c r="AG12" s="398" t="s">
        <v>261</v>
      </c>
    </row>
    <row r="13" spans="1:33" ht="15.6">
      <c r="A13" s="414">
        <v>10</v>
      </c>
      <c r="B13" s="426" t="s">
        <v>315</v>
      </c>
      <c r="C13" s="1088" t="s">
        <v>261</v>
      </c>
      <c r="D13" s="1088"/>
      <c r="E13" s="1088"/>
      <c r="F13" s="1088"/>
      <c r="G13" s="1088"/>
      <c r="H13" s="1088"/>
      <c r="I13" s="1088"/>
      <c r="J13" s="403" t="s">
        <v>267</v>
      </c>
      <c r="K13" s="403" t="s">
        <v>267</v>
      </c>
      <c r="L13" s="403" t="s">
        <v>267</v>
      </c>
      <c r="M13" s="403" t="s">
        <v>267</v>
      </c>
      <c r="N13" s="403" t="s">
        <v>267</v>
      </c>
      <c r="O13" s="1153" t="s">
        <v>210</v>
      </c>
      <c r="P13" s="1088"/>
      <c r="Q13" s="1088"/>
      <c r="R13" s="1088"/>
      <c r="S13" s="1088"/>
      <c r="T13" s="1089"/>
      <c r="U13" s="385" t="s">
        <v>331</v>
      </c>
      <c r="V13" s="386" t="s">
        <v>331</v>
      </c>
      <c r="W13" s="386" t="s">
        <v>3</v>
      </c>
      <c r="X13" s="386" t="s">
        <v>331</v>
      </c>
      <c r="Y13" s="386" t="s">
        <v>331</v>
      </c>
      <c r="Z13" s="376" t="s">
        <v>331</v>
      </c>
      <c r="AA13" s="1136" t="s">
        <v>210</v>
      </c>
      <c r="AB13" s="1137"/>
      <c r="AC13" s="1137"/>
      <c r="AD13" s="1137"/>
      <c r="AE13" s="1137"/>
      <c r="AF13" s="1138"/>
    </row>
    <row r="14" spans="1:33" ht="18" customHeight="1">
      <c r="A14" s="415">
        <v>11</v>
      </c>
      <c r="B14" s="427" t="s">
        <v>316</v>
      </c>
      <c r="C14" s="1143" t="s">
        <v>261</v>
      </c>
      <c r="D14" s="1143"/>
      <c r="E14" s="1143"/>
      <c r="F14" s="1143"/>
      <c r="G14" s="1143"/>
      <c r="H14" s="1143"/>
      <c r="I14" s="1143"/>
      <c r="J14" s="404" t="s">
        <v>267</v>
      </c>
      <c r="K14" s="404" t="s">
        <v>267</v>
      </c>
      <c r="L14" s="404" t="s">
        <v>267</v>
      </c>
      <c r="M14" s="404" t="s">
        <v>267</v>
      </c>
      <c r="N14" s="404" t="s">
        <v>267</v>
      </c>
      <c r="O14" s="1142" t="s">
        <v>210</v>
      </c>
      <c r="P14" s="1143"/>
      <c r="Q14" s="1143"/>
      <c r="R14" s="1143"/>
      <c r="S14" s="1143"/>
      <c r="T14" s="1144"/>
      <c r="U14" s="379" t="s">
        <v>331</v>
      </c>
      <c r="V14" s="380" t="s">
        <v>331</v>
      </c>
      <c r="W14" s="380" t="s">
        <v>3</v>
      </c>
      <c r="X14" s="380" t="s">
        <v>331</v>
      </c>
      <c r="Y14" s="380" t="s">
        <v>331</v>
      </c>
      <c r="Z14" s="390" t="s">
        <v>331</v>
      </c>
      <c r="AA14" s="1127" t="s">
        <v>210</v>
      </c>
      <c r="AB14" s="1128"/>
      <c r="AC14" s="1128"/>
      <c r="AD14" s="1128"/>
      <c r="AE14" s="1128"/>
      <c r="AF14" s="1129"/>
    </row>
    <row r="15" spans="1:33" ht="15.6">
      <c r="A15" s="415">
        <v>12</v>
      </c>
      <c r="B15" s="427" t="s">
        <v>317</v>
      </c>
      <c r="C15" s="1143" t="s">
        <v>261</v>
      </c>
      <c r="D15" s="1143"/>
      <c r="E15" s="1143"/>
      <c r="F15" s="1143"/>
      <c r="G15" s="1143"/>
      <c r="H15" s="1143"/>
      <c r="I15" s="1143"/>
      <c r="J15" s="1142" t="s">
        <v>210</v>
      </c>
      <c r="K15" s="1143"/>
      <c r="L15" s="1143"/>
      <c r="M15" s="1143"/>
      <c r="N15" s="1144"/>
      <c r="O15" s="379" t="s">
        <v>331</v>
      </c>
      <c r="P15" s="380" t="s">
        <v>3</v>
      </c>
      <c r="Q15" s="380" t="s">
        <v>331</v>
      </c>
      <c r="R15" s="380" t="s">
        <v>331</v>
      </c>
      <c r="S15" s="380" t="s">
        <v>331</v>
      </c>
      <c r="T15" s="381" t="s">
        <v>331</v>
      </c>
      <c r="U15" s="1142" t="s">
        <v>210</v>
      </c>
      <c r="V15" s="1143"/>
      <c r="W15" s="1143"/>
      <c r="X15" s="1143"/>
      <c r="Y15" s="1143"/>
      <c r="Z15" s="1143"/>
      <c r="AA15" s="379" t="s">
        <v>265</v>
      </c>
      <c r="AB15" s="380" t="s">
        <v>265</v>
      </c>
      <c r="AC15" s="380" t="s">
        <v>265</v>
      </c>
      <c r="AD15" s="380" t="s">
        <v>3</v>
      </c>
      <c r="AE15" s="380" t="s">
        <v>265</v>
      </c>
      <c r="AF15" s="381" t="s">
        <v>265</v>
      </c>
    </row>
    <row r="16" spans="1:33" ht="15.6">
      <c r="A16" s="415">
        <v>13</v>
      </c>
      <c r="B16" s="428" t="s">
        <v>318</v>
      </c>
      <c r="C16" s="1143" t="s">
        <v>261</v>
      </c>
      <c r="D16" s="1143"/>
      <c r="E16" s="1143"/>
      <c r="F16" s="1143"/>
      <c r="G16" s="1143"/>
      <c r="H16" s="1143"/>
      <c r="I16" s="1143"/>
      <c r="J16" s="1142" t="s">
        <v>210</v>
      </c>
      <c r="K16" s="1143"/>
      <c r="L16" s="1143"/>
      <c r="M16" s="1143"/>
      <c r="N16" s="1144"/>
      <c r="O16" s="379" t="s">
        <v>331</v>
      </c>
      <c r="P16" s="380" t="s">
        <v>3</v>
      </c>
      <c r="Q16" s="380" t="s">
        <v>331</v>
      </c>
      <c r="R16" s="380" t="s">
        <v>331</v>
      </c>
      <c r="S16" s="380" t="s">
        <v>331</v>
      </c>
      <c r="T16" s="381" t="s">
        <v>331</v>
      </c>
      <c r="U16" s="1142" t="s">
        <v>210</v>
      </c>
      <c r="V16" s="1143"/>
      <c r="W16" s="1143"/>
      <c r="X16" s="1143"/>
      <c r="Y16" s="1143"/>
      <c r="Z16" s="1143"/>
      <c r="AA16" s="379" t="s">
        <v>265</v>
      </c>
      <c r="AB16" s="380" t="s">
        <v>265</v>
      </c>
      <c r="AC16" s="380" t="s">
        <v>265</v>
      </c>
      <c r="AD16" s="380" t="s">
        <v>3</v>
      </c>
      <c r="AE16" s="380" t="s">
        <v>265</v>
      </c>
      <c r="AF16" s="381" t="s">
        <v>265</v>
      </c>
    </row>
    <row r="17" spans="1:32" ht="15.6">
      <c r="A17" s="415">
        <v>14</v>
      </c>
      <c r="B17" s="428" t="s">
        <v>319</v>
      </c>
      <c r="C17" s="1143" t="s">
        <v>261</v>
      </c>
      <c r="D17" s="1143"/>
      <c r="E17" s="1143"/>
      <c r="F17" s="1143"/>
      <c r="G17" s="1143"/>
      <c r="H17" s="1143"/>
      <c r="I17" s="1143"/>
      <c r="J17" s="404" t="s">
        <v>331</v>
      </c>
      <c r="K17" s="380" t="s">
        <v>331</v>
      </c>
      <c r="L17" s="380" t="s">
        <v>331</v>
      </c>
      <c r="M17" s="380" t="s">
        <v>331</v>
      </c>
      <c r="N17" s="381" t="s">
        <v>331</v>
      </c>
      <c r="O17" s="1142" t="s">
        <v>210</v>
      </c>
      <c r="P17" s="1143"/>
      <c r="Q17" s="1143"/>
      <c r="R17" s="1143"/>
      <c r="S17" s="1143"/>
      <c r="T17" s="1144"/>
      <c r="U17" s="379" t="s">
        <v>265</v>
      </c>
      <c r="V17" s="380" t="s">
        <v>265</v>
      </c>
      <c r="W17" s="380" t="s">
        <v>3</v>
      </c>
      <c r="X17" s="380" t="s">
        <v>265</v>
      </c>
      <c r="Y17" s="380" t="s">
        <v>265</v>
      </c>
      <c r="Z17" s="390" t="s">
        <v>265</v>
      </c>
      <c r="AA17" s="379" t="s">
        <v>266</v>
      </c>
      <c r="AB17" s="380" t="s">
        <v>266</v>
      </c>
      <c r="AC17" s="380" t="s">
        <v>266</v>
      </c>
      <c r="AD17" s="380" t="s">
        <v>3</v>
      </c>
      <c r="AE17" s="380" t="s">
        <v>266</v>
      </c>
      <c r="AF17" s="381" t="s">
        <v>266</v>
      </c>
    </row>
    <row r="18" spans="1:32" ht="15.6">
      <c r="A18" s="415">
        <v>15</v>
      </c>
      <c r="B18" s="428" t="s">
        <v>320</v>
      </c>
      <c r="C18" s="1143" t="s">
        <v>261</v>
      </c>
      <c r="D18" s="1143"/>
      <c r="E18" s="1143"/>
      <c r="F18" s="1143"/>
      <c r="G18" s="1143"/>
      <c r="H18" s="1143"/>
      <c r="I18" s="1143"/>
      <c r="J18" s="404" t="s">
        <v>331</v>
      </c>
      <c r="K18" s="380" t="s">
        <v>331</v>
      </c>
      <c r="L18" s="380" t="s">
        <v>331</v>
      </c>
      <c r="M18" s="380" t="s">
        <v>331</v>
      </c>
      <c r="N18" s="381" t="s">
        <v>331</v>
      </c>
      <c r="O18" s="1142" t="s">
        <v>210</v>
      </c>
      <c r="P18" s="1143"/>
      <c r="Q18" s="1143"/>
      <c r="R18" s="1143"/>
      <c r="S18" s="1143"/>
      <c r="T18" s="1144"/>
      <c r="U18" s="379" t="s">
        <v>265</v>
      </c>
      <c r="V18" s="380" t="s">
        <v>265</v>
      </c>
      <c r="W18" s="380" t="s">
        <v>3</v>
      </c>
      <c r="X18" s="380" t="s">
        <v>265</v>
      </c>
      <c r="Y18" s="380" t="s">
        <v>265</v>
      </c>
      <c r="Z18" s="390" t="s">
        <v>265</v>
      </c>
      <c r="AA18" s="379" t="s">
        <v>266</v>
      </c>
      <c r="AB18" s="380" t="s">
        <v>266</v>
      </c>
      <c r="AC18" s="380" t="s">
        <v>266</v>
      </c>
      <c r="AD18" s="380" t="s">
        <v>3</v>
      </c>
      <c r="AE18" s="380" t="s">
        <v>266</v>
      </c>
      <c r="AF18" s="381" t="s">
        <v>266</v>
      </c>
    </row>
    <row r="19" spans="1:32" ht="15.6">
      <c r="A19" s="415">
        <v>16</v>
      </c>
      <c r="B19" s="428" t="s">
        <v>321</v>
      </c>
      <c r="C19" s="1143" t="s">
        <v>261</v>
      </c>
      <c r="D19" s="1143"/>
      <c r="E19" s="1143"/>
      <c r="F19" s="1143"/>
      <c r="G19" s="1143"/>
      <c r="H19" s="1143"/>
      <c r="I19" s="1143"/>
      <c r="J19" s="1142" t="s">
        <v>210</v>
      </c>
      <c r="K19" s="1143"/>
      <c r="L19" s="1143"/>
      <c r="M19" s="1143"/>
      <c r="N19" s="1144"/>
      <c r="O19" s="379" t="s">
        <v>265</v>
      </c>
      <c r="P19" s="380" t="s">
        <v>3</v>
      </c>
      <c r="Q19" s="380" t="s">
        <v>265</v>
      </c>
      <c r="R19" s="380" t="s">
        <v>265</v>
      </c>
      <c r="S19" s="380" t="s">
        <v>265</v>
      </c>
      <c r="T19" s="381" t="s">
        <v>265</v>
      </c>
      <c r="U19" s="379" t="s">
        <v>266</v>
      </c>
      <c r="V19" s="380" t="s">
        <v>266</v>
      </c>
      <c r="W19" s="380" t="s">
        <v>3</v>
      </c>
      <c r="X19" s="380" t="s">
        <v>266</v>
      </c>
      <c r="Y19" s="380" t="s">
        <v>266</v>
      </c>
      <c r="Z19" s="390" t="s">
        <v>266</v>
      </c>
      <c r="AA19" s="379" t="s">
        <v>332</v>
      </c>
      <c r="AB19" s="380" t="s">
        <v>332</v>
      </c>
      <c r="AC19" s="380" t="s">
        <v>332</v>
      </c>
      <c r="AD19" s="380" t="s">
        <v>3</v>
      </c>
      <c r="AE19" s="380" t="s">
        <v>332</v>
      </c>
      <c r="AF19" s="381" t="s">
        <v>332</v>
      </c>
    </row>
    <row r="20" spans="1:32" ht="16.2" thickBot="1">
      <c r="A20" s="416">
        <v>17</v>
      </c>
      <c r="B20" s="429" t="s">
        <v>312</v>
      </c>
      <c r="C20" s="1145" t="s">
        <v>261</v>
      </c>
      <c r="D20" s="1145"/>
      <c r="E20" s="1145"/>
      <c r="F20" s="1145"/>
      <c r="G20" s="1145"/>
      <c r="H20" s="1145"/>
      <c r="I20" s="1145"/>
      <c r="J20" s="1146" t="s">
        <v>210</v>
      </c>
      <c r="K20" s="1145"/>
      <c r="L20" s="1145"/>
      <c r="M20" s="1145"/>
      <c r="N20" s="1147"/>
      <c r="O20" s="379" t="s">
        <v>265</v>
      </c>
      <c r="P20" s="380" t="s">
        <v>3</v>
      </c>
      <c r="Q20" s="380" t="s">
        <v>265</v>
      </c>
      <c r="R20" s="380" t="s">
        <v>265</v>
      </c>
      <c r="S20" s="380" t="s">
        <v>265</v>
      </c>
      <c r="T20" s="381" t="s">
        <v>265</v>
      </c>
      <c r="U20" s="382" t="s">
        <v>266</v>
      </c>
      <c r="V20" s="383" t="s">
        <v>266</v>
      </c>
      <c r="W20" s="383" t="s">
        <v>3</v>
      </c>
      <c r="X20" s="383" t="s">
        <v>266</v>
      </c>
      <c r="Y20" s="383" t="s">
        <v>266</v>
      </c>
      <c r="Z20" s="409" t="s">
        <v>266</v>
      </c>
      <c r="AA20" s="382" t="s">
        <v>332</v>
      </c>
      <c r="AB20" s="383" t="s">
        <v>332</v>
      </c>
      <c r="AC20" s="383" t="s">
        <v>332</v>
      </c>
      <c r="AD20" s="383" t="s">
        <v>3</v>
      </c>
      <c r="AE20" s="383" t="s">
        <v>332</v>
      </c>
      <c r="AF20" s="384" t="s">
        <v>332</v>
      </c>
    </row>
    <row r="21" spans="1:32" ht="15.6">
      <c r="A21" s="417">
        <v>18</v>
      </c>
      <c r="B21" s="426" t="s">
        <v>322</v>
      </c>
      <c r="C21" s="1088" t="s">
        <v>261</v>
      </c>
      <c r="D21" s="1088"/>
      <c r="E21" s="1088"/>
      <c r="F21" s="1088"/>
      <c r="G21" s="1088"/>
      <c r="H21" s="1088"/>
      <c r="I21" s="1088"/>
      <c r="J21" s="385" t="s">
        <v>265</v>
      </c>
      <c r="K21" s="386" t="s">
        <v>265</v>
      </c>
      <c r="L21" s="386" t="s">
        <v>265</v>
      </c>
      <c r="M21" s="386" t="s">
        <v>265</v>
      </c>
      <c r="N21" s="386" t="s">
        <v>265</v>
      </c>
      <c r="O21" s="385" t="s">
        <v>266</v>
      </c>
      <c r="P21" s="386" t="s">
        <v>3</v>
      </c>
      <c r="Q21" s="386" t="s">
        <v>266</v>
      </c>
      <c r="R21" s="386" t="s">
        <v>266</v>
      </c>
      <c r="S21" s="386" t="s">
        <v>266</v>
      </c>
      <c r="T21" s="387" t="s">
        <v>266</v>
      </c>
      <c r="U21" s="385" t="s">
        <v>332</v>
      </c>
      <c r="V21" s="386" t="s">
        <v>332</v>
      </c>
      <c r="W21" s="386" t="s">
        <v>3</v>
      </c>
      <c r="X21" s="386" t="s">
        <v>332</v>
      </c>
      <c r="Y21" s="386" t="s">
        <v>332</v>
      </c>
      <c r="Z21" s="387" t="s">
        <v>332</v>
      </c>
      <c r="AA21" s="393" t="s">
        <v>333</v>
      </c>
      <c r="AB21" s="386" t="s">
        <v>333</v>
      </c>
      <c r="AC21" s="386" t="s">
        <v>333</v>
      </c>
      <c r="AD21" s="386" t="s">
        <v>3</v>
      </c>
      <c r="AE21" s="386" t="s">
        <v>333</v>
      </c>
      <c r="AF21" s="387" t="s">
        <v>333</v>
      </c>
    </row>
    <row r="22" spans="1:32" ht="15.6">
      <c r="A22" s="418">
        <v>19</v>
      </c>
      <c r="B22" s="427" t="s">
        <v>323</v>
      </c>
      <c r="C22" s="1143" t="s">
        <v>261</v>
      </c>
      <c r="D22" s="1143"/>
      <c r="E22" s="1143"/>
      <c r="F22" s="1143"/>
      <c r="G22" s="1143"/>
      <c r="H22" s="1143"/>
      <c r="I22" s="1143"/>
      <c r="J22" s="379" t="s">
        <v>265</v>
      </c>
      <c r="K22" s="380" t="s">
        <v>265</v>
      </c>
      <c r="L22" s="380" t="s">
        <v>265</v>
      </c>
      <c r="M22" s="380" t="s">
        <v>265</v>
      </c>
      <c r="N22" s="380" t="s">
        <v>265</v>
      </c>
      <c r="O22" s="379" t="s">
        <v>266</v>
      </c>
      <c r="P22" s="380" t="s">
        <v>3</v>
      </c>
      <c r="Q22" s="380" t="s">
        <v>266</v>
      </c>
      <c r="R22" s="380" t="s">
        <v>266</v>
      </c>
      <c r="S22" s="380" t="s">
        <v>266</v>
      </c>
      <c r="T22" s="381" t="s">
        <v>266</v>
      </c>
      <c r="U22" s="379" t="s">
        <v>332</v>
      </c>
      <c r="V22" s="380" t="s">
        <v>332</v>
      </c>
      <c r="W22" s="380" t="s">
        <v>3</v>
      </c>
      <c r="X22" s="380" t="s">
        <v>332</v>
      </c>
      <c r="Y22" s="380" t="s">
        <v>332</v>
      </c>
      <c r="Z22" s="381" t="s">
        <v>332</v>
      </c>
      <c r="AA22" s="391" t="s">
        <v>333</v>
      </c>
      <c r="AB22" s="380" t="s">
        <v>333</v>
      </c>
      <c r="AC22" s="380" t="s">
        <v>333</v>
      </c>
      <c r="AD22" s="380" t="s">
        <v>3</v>
      </c>
      <c r="AE22" s="380" t="s">
        <v>333</v>
      </c>
      <c r="AF22" s="381" t="s">
        <v>333</v>
      </c>
    </row>
    <row r="23" spans="1:32" ht="15.6">
      <c r="A23" s="418">
        <v>20</v>
      </c>
      <c r="B23" s="428" t="s">
        <v>324</v>
      </c>
      <c r="C23" s="1143" t="s">
        <v>261</v>
      </c>
      <c r="D23" s="1143"/>
      <c r="E23" s="1143"/>
      <c r="F23" s="1143"/>
      <c r="G23" s="1143"/>
      <c r="H23" s="1143"/>
      <c r="I23" s="1143"/>
      <c r="J23" s="379" t="s">
        <v>266</v>
      </c>
      <c r="K23" s="380" t="s">
        <v>266</v>
      </c>
      <c r="L23" s="380" t="s">
        <v>266</v>
      </c>
      <c r="M23" s="380" t="s">
        <v>266</v>
      </c>
      <c r="N23" s="380" t="s">
        <v>266</v>
      </c>
      <c r="O23" s="379" t="s">
        <v>332</v>
      </c>
      <c r="P23" s="380" t="s">
        <v>3</v>
      </c>
      <c r="Q23" s="380" t="s">
        <v>332</v>
      </c>
      <c r="R23" s="380" t="s">
        <v>332</v>
      </c>
      <c r="S23" s="380" t="s">
        <v>332</v>
      </c>
      <c r="T23" s="381" t="s">
        <v>332</v>
      </c>
      <c r="U23" s="379" t="s">
        <v>333</v>
      </c>
      <c r="V23" s="380" t="s">
        <v>333</v>
      </c>
      <c r="W23" s="380" t="s">
        <v>3</v>
      </c>
      <c r="X23" s="380" t="s">
        <v>333</v>
      </c>
      <c r="Y23" s="380" t="s">
        <v>333</v>
      </c>
      <c r="Z23" s="381" t="s">
        <v>333</v>
      </c>
      <c r="AA23" s="391" t="s">
        <v>267</v>
      </c>
      <c r="AB23" s="380" t="s">
        <v>267</v>
      </c>
      <c r="AC23" s="380" t="s">
        <v>267</v>
      </c>
      <c r="AD23" s="380" t="s">
        <v>3</v>
      </c>
      <c r="AE23" s="380" t="s">
        <v>267</v>
      </c>
      <c r="AF23" s="381" t="s">
        <v>267</v>
      </c>
    </row>
    <row r="24" spans="1:32" ht="15.6">
      <c r="A24" s="418">
        <v>21</v>
      </c>
      <c r="B24" s="427" t="s">
        <v>325</v>
      </c>
      <c r="C24" s="1143" t="s">
        <v>261</v>
      </c>
      <c r="D24" s="1143"/>
      <c r="E24" s="1143"/>
      <c r="F24" s="1143"/>
      <c r="G24" s="1143"/>
      <c r="H24" s="1143"/>
      <c r="I24" s="1143"/>
      <c r="J24" s="379" t="s">
        <v>266</v>
      </c>
      <c r="K24" s="380" t="s">
        <v>266</v>
      </c>
      <c r="L24" s="380" t="s">
        <v>266</v>
      </c>
      <c r="M24" s="380" t="s">
        <v>266</v>
      </c>
      <c r="N24" s="380" t="s">
        <v>266</v>
      </c>
      <c r="O24" s="379" t="s">
        <v>332</v>
      </c>
      <c r="P24" s="380" t="s">
        <v>3</v>
      </c>
      <c r="Q24" s="380" t="s">
        <v>332</v>
      </c>
      <c r="R24" s="380" t="s">
        <v>332</v>
      </c>
      <c r="S24" s="380" t="s">
        <v>332</v>
      </c>
      <c r="T24" s="381" t="s">
        <v>332</v>
      </c>
      <c r="U24" s="379" t="s">
        <v>333</v>
      </c>
      <c r="V24" s="380" t="s">
        <v>333</v>
      </c>
      <c r="W24" s="380" t="s">
        <v>3</v>
      </c>
      <c r="X24" s="380" t="s">
        <v>333</v>
      </c>
      <c r="Y24" s="380" t="s">
        <v>333</v>
      </c>
      <c r="Z24" s="381" t="s">
        <v>333</v>
      </c>
      <c r="AA24" s="391" t="s">
        <v>267</v>
      </c>
      <c r="AB24" s="380" t="s">
        <v>267</v>
      </c>
      <c r="AC24" s="380" t="s">
        <v>267</v>
      </c>
      <c r="AD24" s="380" t="s">
        <v>3</v>
      </c>
      <c r="AE24" s="380" t="s">
        <v>267</v>
      </c>
      <c r="AF24" s="381" t="s">
        <v>267</v>
      </c>
    </row>
    <row r="25" spans="1:32" ht="15.6">
      <c r="A25" s="418">
        <v>22</v>
      </c>
      <c r="B25" s="427" t="s">
        <v>326</v>
      </c>
      <c r="C25" s="1143" t="s">
        <v>261</v>
      </c>
      <c r="D25" s="1143"/>
      <c r="E25" s="1143"/>
      <c r="F25" s="1143"/>
      <c r="G25" s="1143"/>
      <c r="H25" s="1143"/>
      <c r="I25" s="1143"/>
      <c r="J25" s="379" t="s">
        <v>332</v>
      </c>
      <c r="K25" s="380" t="s">
        <v>332</v>
      </c>
      <c r="L25" s="380" t="s">
        <v>332</v>
      </c>
      <c r="M25" s="380" t="s">
        <v>332</v>
      </c>
      <c r="N25" s="380" t="s">
        <v>332</v>
      </c>
      <c r="O25" s="379" t="s">
        <v>333</v>
      </c>
      <c r="P25" s="380" t="s">
        <v>3</v>
      </c>
      <c r="Q25" s="380" t="s">
        <v>333</v>
      </c>
      <c r="R25" s="380" t="s">
        <v>333</v>
      </c>
      <c r="S25" s="380" t="s">
        <v>333</v>
      </c>
      <c r="T25" s="381" t="s">
        <v>333</v>
      </c>
      <c r="U25" s="379" t="s">
        <v>267</v>
      </c>
      <c r="V25" s="380" t="s">
        <v>267</v>
      </c>
      <c r="W25" s="380" t="s">
        <v>3</v>
      </c>
      <c r="X25" s="380" t="s">
        <v>267</v>
      </c>
      <c r="Y25" s="380" t="s">
        <v>267</v>
      </c>
      <c r="Z25" s="381" t="s">
        <v>267</v>
      </c>
      <c r="AA25" s="1142" t="s">
        <v>261</v>
      </c>
      <c r="AB25" s="1143"/>
      <c r="AC25" s="1143"/>
      <c r="AD25" s="1143"/>
      <c r="AE25" s="1143"/>
      <c r="AF25" s="1144"/>
    </row>
    <row r="26" spans="1:32" ht="15.6">
      <c r="A26" s="418">
        <v>23</v>
      </c>
      <c r="B26" s="428" t="s">
        <v>327</v>
      </c>
      <c r="C26" s="1143" t="s">
        <v>261</v>
      </c>
      <c r="D26" s="1143"/>
      <c r="E26" s="1143"/>
      <c r="F26" s="1143"/>
      <c r="G26" s="1143"/>
      <c r="H26" s="1143"/>
      <c r="I26" s="1143"/>
      <c r="J26" s="379" t="s">
        <v>332</v>
      </c>
      <c r="K26" s="380" t="s">
        <v>332</v>
      </c>
      <c r="L26" s="380" t="s">
        <v>332</v>
      </c>
      <c r="M26" s="380" t="s">
        <v>332</v>
      </c>
      <c r="N26" s="380" t="s">
        <v>332</v>
      </c>
      <c r="O26" s="379" t="s">
        <v>333</v>
      </c>
      <c r="P26" s="380" t="s">
        <v>3</v>
      </c>
      <c r="Q26" s="380" t="s">
        <v>333</v>
      </c>
      <c r="R26" s="380" t="s">
        <v>333</v>
      </c>
      <c r="S26" s="380" t="s">
        <v>333</v>
      </c>
      <c r="T26" s="381" t="s">
        <v>333</v>
      </c>
      <c r="U26" s="379" t="s">
        <v>267</v>
      </c>
      <c r="V26" s="380" t="s">
        <v>267</v>
      </c>
      <c r="W26" s="380" t="s">
        <v>3</v>
      </c>
      <c r="X26" s="380" t="s">
        <v>267</v>
      </c>
      <c r="Y26" s="380" t="s">
        <v>267</v>
      </c>
      <c r="Z26" s="381" t="s">
        <v>267</v>
      </c>
      <c r="AA26" s="1142" t="s">
        <v>261</v>
      </c>
      <c r="AB26" s="1143"/>
      <c r="AC26" s="1143"/>
      <c r="AD26" s="1143"/>
      <c r="AE26" s="1143"/>
      <c r="AF26" s="1144"/>
    </row>
    <row r="27" spans="1:32" ht="15.6">
      <c r="A27" s="418">
        <v>24</v>
      </c>
      <c r="B27" s="428" t="s">
        <v>328</v>
      </c>
      <c r="C27" s="1143" t="s">
        <v>261</v>
      </c>
      <c r="D27" s="1143"/>
      <c r="E27" s="1143"/>
      <c r="F27" s="1143"/>
      <c r="G27" s="1143"/>
      <c r="H27" s="1143"/>
      <c r="I27" s="1143"/>
      <c r="J27" s="379" t="s">
        <v>333</v>
      </c>
      <c r="K27" s="380" t="s">
        <v>333</v>
      </c>
      <c r="L27" s="380" t="s">
        <v>333</v>
      </c>
      <c r="M27" s="380" t="s">
        <v>333</v>
      </c>
      <c r="N27" s="380" t="s">
        <v>333</v>
      </c>
      <c r="O27" s="379" t="s">
        <v>267</v>
      </c>
      <c r="P27" s="380" t="s">
        <v>3</v>
      </c>
      <c r="Q27" s="380" t="s">
        <v>267</v>
      </c>
      <c r="R27" s="380" t="s">
        <v>267</v>
      </c>
      <c r="S27" s="380" t="s">
        <v>267</v>
      </c>
      <c r="T27" s="381" t="s">
        <v>267</v>
      </c>
      <c r="U27" s="1142" t="s">
        <v>210</v>
      </c>
      <c r="V27" s="1143"/>
      <c r="W27" s="1143"/>
      <c r="X27" s="1143"/>
      <c r="Y27" s="1143"/>
      <c r="Z27" s="1144"/>
      <c r="AA27" s="391" t="s">
        <v>331</v>
      </c>
      <c r="AB27" s="380" t="s">
        <v>331</v>
      </c>
      <c r="AC27" s="380" t="s">
        <v>331</v>
      </c>
      <c r="AD27" s="380" t="s">
        <v>3</v>
      </c>
      <c r="AE27" s="380" t="s">
        <v>331</v>
      </c>
      <c r="AF27" s="381" t="s">
        <v>331</v>
      </c>
    </row>
    <row r="28" spans="1:32" ht="15.6">
      <c r="A28" s="418">
        <v>25</v>
      </c>
      <c r="B28" s="430" t="s">
        <v>329</v>
      </c>
      <c r="C28" s="1143" t="s">
        <v>261</v>
      </c>
      <c r="D28" s="1143"/>
      <c r="E28" s="1143"/>
      <c r="F28" s="1143"/>
      <c r="G28" s="1143"/>
      <c r="H28" s="1143"/>
      <c r="I28" s="1143"/>
      <c r="J28" s="404" t="s">
        <v>333</v>
      </c>
      <c r="K28" s="388" t="s">
        <v>333</v>
      </c>
      <c r="L28" s="388" t="s">
        <v>333</v>
      </c>
      <c r="M28" s="388" t="s">
        <v>333</v>
      </c>
      <c r="N28" s="388" t="s">
        <v>333</v>
      </c>
      <c r="O28" s="379" t="s">
        <v>267</v>
      </c>
      <c r="P28" s="380" t="s">
        <v>3</v>
      </c>
      <c r="Q28" s="380" t="s">
        <v>267</v>
      </c>
      <c r="R28" s="380" t="s">
        <v>267</v>
      </c>
      <c r="S28" s="380" t="s">
        <v>267</v>
      </c>
      <c r="T28" s="381" t="s">
        <v>267</v>
      </c>
      <c r="U28" s="1154" t="s">
        <v>210</v>
      </c>
      <c r="V28" s="1155"/>
      <c r="W28" s="1155"/>
      <c r="X28" s="1155"/>
      <c r="Y28" s="1155"/>
      <c r="Z28" s="1156"/>
      <c r="AA28" s="140" t="s">
        <v>331</v>
      </c>
      <c r="AB28" s="388" t="s">
        <v>331</v>
      </c>
      <c r="AC28" s="388" t="s">
        <v>331</v>
      </c>
      <c r="AD28" s="388" t="s">
        <v>3</v>
      </c>
      <c r="AE28" s="388" t="s">
        <v>331</v>
      </c>
      <c r="AF28" s="405" t="s">
        <v>331</v>
      </c>
    </row>
    <row r="29" spans="1:32" ht="16.5" customHeight="1" thickBot="1">
      <c r="A29" s="419">
        <v>26</v>
      </c>
      <c r="B29" s="429" t="s">
        <v>330</v>
      </c>
      <c r="C29" s="1145" t="s">
        <v>261</v>
      </c>
      <c r="D29" s="1145"/>
      <c r="E29" s="1145"/>
      <c r="F29" s="1145"/>
      <c r="G29" s="1145"/>
      <c r="H29" s="1145"/>
      <c r="I29" s="1145"/>
      <c r="J29" s="406" t="s">
        <v>333</v>
      </c>
      <c r="K29" s="160" t="s">
        <v>333</v>
      </c>
      <c r="L29" s="160" t="s">
        <v>333</v>
      </c>
      <c r="M29" s="160" t="s">
        <v>333</v>
      </c>
      <c r="N29" s="160" t="s">
        <v>333</v>
      </c>
      <c r="O29" s="382" t="s">
        <v>267</v>
      </c>
      <c r="P29" s="383" t="s">
        <v>3</v>
      </c>
      <c r="Q29" s="383" t="s">
        <v>267</v>
      </c>
      <c r="R29" s="383" t="s">
        <v>267</v>
      </c>
      <c r="S29" s="383" t="s">
        <v>267</v>
      </c>
      <c r="T29" s="384" t="s">
        <v>267</v>
      </c>
      <c r="U29" s="1139" t="s">
        <v>210</v>
      </c>
      <c r="V29" s="1140"/>
      <c r="W29" s="1140"/>
      <c r="X29" s="1140"/>
      <c r="Y29" s="1140"/>
      <c r="Z29" s="1141"/>
      <c r="AA29" s="408" t="s">
        <v>331</v>
      </c>
      <c r="AB29" s="160" t="s">
        <v>331</v>
      </c>
      <c r="AC29" s="160" t="s">
        <v>331</v>
      </c>
      <c r="AD29" s="160" t="s">
        <v>3</v>
      </c>
      <c r="AE29" s="160" t="s">
        <v>331</v>
      </c>
      <c r="AF29" s="407" t="s">
        <v>331</v>
      </c>
    </row>
    <row r="30" spans="1:32" ht="15.6">
      <c r="A30" s="389"/>
    </row>
    <row r="31" spans="1:32" ht="15.6">
      <c r="A31" s="389"/>
      <c r="B31" s="377" t="s">
        <v>340</v>
      </c>
      <c r="C31" s="377"/>
      <c r="D31" s="1094" t="s">
        <v>261</v>
      </c>
      <c r="E31" s="1094"/>
      <c r="F31" s="1094"/>
      <c r="G31" s="1094"/>
      <c r="H31" s="1094"/>
      <c r="I31" s="1094"/>
      <c r="J31" s="1094"/>
      <c r="K31" s="1094"/>
    </row>
    <row r="32" spans="1:32" ht="15.6">
      <c r="A32" s="389"/>
      <c r="B32" s="377" t="s">
        <v>341</v>
      </c>
      <c r="C32" s="377" t="s">
        <v>299</v>
      </c>
      <c r="D32" s="1094" t="s">
        <v>302</v>
      </c>
      <c r="E32" s="1094"/>
      <c r="F32" s="1094"/>
      <c r="G32" s="1094"/>
      <c r="H32" s="1094"/>
      <c r="I32" s="1094"/>
      <c r="J32" s="1094"/>
      <c r="K32" s="1094"/>
    </row>
    <row r="33" spans="1:11" ht="15.6">
      <c r="A33" s="389"/>
      <c r="B33" s="377" t="s">
        <v>336</v>
      </c>
      <c r="C33" s="377" t="s">
        <v>300</v>
      </c>
      <c r="D33" s="377" t="s">
        <v>303</v>
      </c>
      <c r="E33" s="377"/>
      <c r="F33" s="377"/>
      <c r="G33" s="377"/>
      <c r="H33" s="377"/>
      <c r="I33" s="377"/>
      <c r="J33" s="377"/>
      <c r="K33" s="377"/>
    </row>
    <row r="34" spans="1:11" ht="15.6">
      <c r="A34" s="389"/>
      <c r="B34" s="410" t="s">
        <v>337</v>
      </c>
      <c r="C34" s="377" t="s">
        <v>3</v>
      </c>
      <c r="D34" s="377" t="s">
        <v>278</v>
      </c>
      <c r="E34" s="377"/>
      <c r="F34" s="377"/>
      <c r="G34" s="377"/>
      <c r="H34" s="377"/>
      <c r="I34" s="377"/>
      <c r="J34" s="377"/>
      <c r="K34" s="377"/>
    </row>
    <row r="35" spans="1:11">
      <c r="B35" s="377" t="s">
        <v>338</v>
      </c>
      <c r="C35" s="377" t="s">
        <v>261</v>
      </c>
      <c r="D35" s="377" t="s">
        <v>261</v>
      </c>
      <c r="E35" s="377"/>
      <c r="F35" s="377"/>
      <c r="G35" s="377"/>
      <c r="H35" s="377"/>
      <c r="I35" s="377"/>
      <c r="J35" s="377"/>
      <c r="K35" s="377"/>
    </row>
    <row r="36" spans="1:11">
      <c r="B36" s="410" t="s">
        <v>334</v>
      </c>
      <c r="C36" s="377"/>
      <c r="D36" s="377"/>
      <c r="E36" s="377"/>
      <c r="F36" s="377"/>
      <c r="G36" s="377"/>
      <c r="H36" s="377"/>
      <c r="I36" s="377"/>
      <c r="J36" s="377"/>
      <c r="K36" s="377"/>
    </row>
    <row r="37" spans="1:11">
      <c r="B37" s="377" t="s">
        <v>335</v>
      </c>
      <c r="C37" s="377"/>
      <c r="D37" s="377"/>
      <c r="E37" s="377"/>
      <c r="F37" s="377"/>
      <c r="G37" s="377"/>
      <c r="H37" s="377"/>
      <c r="I37" s="377"/>
      <c r="J37" s="377"/>
      <c r="K37" s="377"/>
    </row>
    <row r="38" spans="1:11">
      <c r="B38" s="377" t="s">
        <v>339</v>
      </c>
      <c r="C38" s="377"/>
      <c r="D38" s="377"/>
      <c r="E38" s="377"/>
      <c r="F38" s="377"/>
      <c r="G38" s="377"/>
      <c r="H38" s="377"/>
      <c r="I38" s="377"/>
      <c r="J38" s="377"/>
      <c r="K38" s="377"/>
    </row>
    <row r="39" spans="1:11">
      <c r="B39" s="377"/>
      <c r="C39" s="377"/>
      <c r="D39" s="377"/>
      <c r="E39" s="377"/>
      <c r="F39" s="377"/>
      <c r="G39" s="377"/>
      <c r="H39" s="377"/>
      <c r="I39" s="377"/>
      <c r="J39" s="377"/>
      <c r="K39" s="377"/>
    </row>
    <row r="41" spans="1:11" ht="15" customHeight="1">
      <c r="B41" s="400" t="s">
        <v>261</v>
      </c>
    </row>
  </sheetData>
  <mergeCells count="48">
    <mergeCell ref="U28:Z28"/>
    <mergeCell ref="D32:K32"/>
    <mergeCell ref="C4:I4"/>
    <mergeCell ref="C5:I5"/>
    <mergeCell ref="C6:I6"/>
    <mergeCell ref="C7:I7"/>
    <mergeCell ref="C8:I8"/>
    <mergeCell ref="C9:I9"/>
    <mergeCell ref="D31:K31"/>
    <mergeCell ref="C10:I10"/>
    <mergeCell ref="C11:I11"/>
    <mergeCell ref="C12:I12"/>
    <mergeCell ref="C13:I13"/>
    <mergeCell ref="C14:I14"/>
    <mergeCell ref="C17:I17"/>
    <mergeCell ref="C18:I18"/>
    <mergeCell ref="C28:I28"/>
    <mergeCell ref="O13:T13"/>
    <mergeCell ref="O14:T14"/>
    <mergeCell ref="O17:T17"/>
    <mergeCell ref="O18:T18"/>
    <mergeCell ref="C26:I26"/>
    <mergeCell ref="C16:I16"/>
    <mergeCell ref="B1:AF1"/>
    <mergeCell ref="A2:A3"/>
    <mergeCell ref="B2:B3"/>
    <mergeCell ref="C27:I27"/>
    <mergeCell ref="U15:Z15"/>
    <mergeCell ref="U16:Z16"/>
    <mergeCell ref="AA13:AF13"/>
    <mergeCell ref="AA14:AF14"/>
    <mergeCell ref="U27:Z27"/>
    <mergeCell ref="U29:Z29"/>
    <mergeCell ref="AA25:AF25"/>
    <mergeCell ref="AA26:AF26"/>
    <mergeCell ref="C29:I29"/>
    <mergeCell ref="J15:N15"/>
    <mergeCell ref="J16:N16"/>
    <mergeCell ref="J19:N19"/>
    <mergeCell ref="J20:N20"/>
    <mergeCell ref="C20:I20"/>
    <mergeCell ref="C21:I21"/>
    <mergeCell ref="C22:I22"/>
    <mergeCell ref="C23:I23"/>
    <mergeCell ref="C24:I24"/>
    <mergeCell ref="C25:I25"/>
    <mergeCell ref="C19:I19"/>
    <mergeCell ref="C15:I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1"/>
  <sheetViews>
    <sheetView zoomScale="60" zoomScaleNormal="60" workbookViewId="0">
      <selection activeCell="AA14" sqref="AA14"/>
    </sheetView>
  </sheetViews>
  <sheetFormatPr baseColWidth="10" defaultColWidth="14.44140625" defaultRowHeight="15" customHeight="1"/>
  <cols>
    <col min="1" max="1" width="6.5546875" style="114" customWidth="1"/>
    <col min="2" max="2" width="51.88671875" style="114" customWidth="1"/>
    <col min="3" max="4" width="8.44140625" style="114" customWidth="1"/>
    <col min="5" max="6" width="8.109375" style="114" customWidth="1"/>
    <col min="7" max="7" width="8.44140625" style="114" customWidth="1"/>
    <col min="8" max="8" width="8.109375" style="114" customWidth="1"/>
    <col min="9" max="9" width="6.6640625" style="114" customWidth="1"/>
    <col min="10" max="11" width="7.33203125" style="114" customWidth="1"/>
    <col min="12" max="12" width="7.5546875" style="114" customWidth="1"/>
    <col min="13" max="13" width="6.6640625" style="114" customWidth="1"/>
    <col min="14" max="14" width="7.5546875" style="114" customWidth="1"/>
    <col min="15" max="15" width="8.109375" style="114" customWidth="1"/>
    <col min="16" max="18" width="7.88671875" style="114" customWidth="1"/>
    <col min="19" max="19" width="6.109375" style="114" customWidth="1"/>
    <col min="20" max="20" width="7.5546875" style="114" customWidth="1"/>
    <col min="21" max="21" width="7" style="114" customWidth="1"/>
    <col min="22" max="22" width="7.33203125" style="114" customWidth="1"/>
    <col min="23" max="23" width="8.109375" style="114" customWidth="1"/>
    <col min="24" max="24" width="7.88671875" style="114" customWidth="1"/>
    <col min="25" max="25" width="7.33203125" style="114" customWidth="1"/>
    <col min="26" max="26" width="8.44140625" style="114" customWidth="1"/>
    <col min="27" max="27" width="7.5546875" style="114" customWidth="1"/>
    <col min="28" max="28" width="8.109375" style="114" customWidth="1"/>
    <col min="29" max="29" width="7.88671875" style="114" customWidth="1"/>
    <col min="30" max="30" width="8.44140625" style="114" customWidth="1"/>
    <col min="31" max="31" width="7.33203125" style="114" customWidth="1"/>
    <col min="32" max="33" width="8.6640625" style="114" customWidth="1"/>
    <col min="34" max="16384" width="14.44140625" style="114"/>
  </cols>
  <sheetData>
    <row r="1" spans="1:33" ht="15.6" customHeight="1">
      <c r="A1" s="438"/>
      <c r="B1" s="1168" t="s">
        <v>349</v>
      </c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  <c r="U1" s="1169"/>
      <c r="V1" s="1169"/>
      <c r="W1" s="1169"/>
      <c r="X1" s="1169"/>
      <c r="Y1" s="1169"/>
      <c r="Z1" s="1169"/>
      <c r="AA1" s="1169"/>
      <c r="AB1" s="1169"/>
      <c r="AC1" s="1169"/>
      <c r="AD1" s="1169"/>
      <c r="AE1" s="1169"/>
      <c r="AF1" s="1169"/>
      <c r="AG1" s="1169"/>
    </row>
    <row r="2" spans="1:33" ht="15.6">
      <c r="A2" s="1118" t="s">
        <v>1</v>
      </c>
      <c r="B2" s="1152" t="s">
        <v>2</v>
      </c>
      <c r="C2" s="411" t="s">
        <v>5</v>
      </c>
      <c r="D2" s="411" t="s">
        <v>6</v>
      </c>
      <c r="E2" s="411" t="s">
        <v>7</v>
      </c>
      <c r="F2" s="411" t="s">
        <v>8</v>
      </c>
      <c r="G2" s="411" t="s">
        <v>3</v>
      </c>
      <c r="H2" s="411" t="s">
        <v>4</v>
      </c>
      <c r="I2" s="411" t="s">
        <v>5</v>
      </c>
      <c r="J2" s="411" t="s">
        <v>5</v>
      </c>
      <c r="K2" s="411" t="s">
        <v>6</v>
      </c>
      <c r="L2" s="411" t="s">
        <v>7</v>
      </c>
      <c r="M2" s="411" t="s">
        <v>8</v>
      </c>
      <c r="N2" s="411" t="s">
        <v>3</v>
      </c>
      <c r="O2" s="411" t="s">
        <v>4</v>
      </c>
      <c r="P2" s="411" t="s">
        <v>5</v>
      </c>
      <c r="Q2" s="411" t="s">
        <v>5</v>
      </c>
      <c r="R2" s="411" t="s">
        <v>6</v>
      </c>
      <c r="S2" s="411" t="s">
        <v>7</v>
      </c>
      <c r="T2" s="411" t="s">
        <v>8</v>
      </c>
      <c r="U2" s="411" t="s">
        <v>3</v>
      </c>
      <c r="V2" s="411" t="s">
        <v>4</v>
      </c>
      <c r="W2" s="411" t="s">
        <v>5</v>
      </c>
      <c r="X2" s="411" t="s">
        <v>5</v>
      </c>
      <c r="Y2" s="411" t="s">
        <v>6</v>
      </c>
      <c r="Z2" s="411" t="s">
        <v>7</v>
      </c>
      <c r="AA2" s="411" t="s">
        <v>8</v>
      </c>
      <c r="AB2" s="411" t="s">
        <v>3</v>
      </c>
      <c r="AC2" s="411" t="s">
        <v>4</v>
      </c>
      <c r="AD2" s="411" t="s">
        <v>5</v>
      </c>
      <c r="AE2" s="411" t="s">
        <v>5</v>
      </c>
      <c r="AF2" s="411" t="s">
        <v>6</v>
      </c>
      <c r="AG2" s="411" t="s">
        <v>7</v>
      </c>
    </row>
    <row r="3" spans="1:33" ht="16.2" thickBot="1">
      <c r="A3" s="1151"/>
      <c r="B3" s="1151"/>
      <c r="C3" s="412">
        <v>1</v>
      </c>
      <c r="D3" s="412">
        <v>2</v>
      </c>
      <c r="E3" s="412">
        <v>3</v>
      </c>
      <c r="F3" s="412">
        <v>4</v>
      </c>
      <c r="G3" s="412">
        <v>5</v>
      </c>
      <c r="H3" s="412">
        <v>6</v>
      </c>
      <c r="I3" s="412">
        <v>7</v>
      </c>
      <c r="J3" s="412">
        <v>8</v>
      </c>
      <c r="K3" s="412">
        <v>9</v>
      </c>
      <c r="L3" s="412">
        <v>10</v>
      </c>
      <c r="M3" s="412">
        <v>11</v>
      </c>
      <c r="N3" s="412">
        <v>12</v>
      </c>
      <c r="O3" s="412">
        <v>13</v>
      </c>
      <c r="P3" s="412">
        <v>14</v>
      </c>
      <c r="Q3" s="412">
        <v>15</v>
      </c>
      <c r="R3" s="412">
        <v>16</v>
      </c>
      <c r="S3" s="412">
        <v>17</v>
      </c>
      <c r="T3" s="412">
        <v>18</v>
      </c>
      <c r="U3" s="412">
        <v>19</v>
      </c>
      <c r="V3" s="412">
        <v>20</v>
      </c>
      <c r="W3" s="412">
        <v>21</v>
      </c>
      <c r="X3" s="412">
        <v>22</v>
      </c>
      <c r="Y3" s="412">
        <v>23</v>
      </c>
      <c r="Z3" s="412">
        <v>24</v>
      </c>
      <c r="AA3" s="412">
        <v>25</v>
      </c>
      <c r="AB3" s="412">
        <v>26</v>
      </c>
      <c r="AC3" s="412">
        <v>27</v>
      </c>
      <c r="AD3" s="412">
        <v>28</v>
      </c>
      <c r="AE3" s="412">
        <v>29</v>
      </c>
      <c r="AF3" s="412">
        <v>30</v>
      </c>
      <c r="AG3" s="412">
        <v>31</v>
      </c>
    </row>
    <row r="4" spans="1:33" ht="15.6">
      <c r="A4" s="401">
        <v>1</v>
      </c>
      <c r="B4" s="420" t="s">
        <v>306</v>
      </c>
      <c r="C4" s="439" t="s">
        <v>265</v>
      </c>
      <c r="D4" s="440" t="s">
        <v>265</v>
      </c>
      <c r="E4" s="440" t="s">
        <v>265</v>
      </c>
      <c r="F4" s="440" t="s">
        <v>265</v>
      </c>
      <c r="G4" s="440" t="s">
        <v>3</v>
      </c>
      <c r="H4" s="440" t="s">
        <v>265</v>
      </c>
      <c r="I4" s="439" t="s">
        <v>348</v>
      </c>
      <c r="J4" s="440" t="s">
        <v>348</v>
      </c>
      <c r="K4" s="440" t="s">
        <v>348</v>
      </c>
      <c r="L4" s="440" t="s">
        <v>348</v>
      </c>
      <c r="M4" s="440" t="s">
        <v>348</v>
      </c>
      <c r="N4" s="440" t="s">
        <v>3</v>
      </c>
      <c r="O4" s="440" t="s">
        <v>348</v>
      </c>
      <c r="P4" s="439" t="s">
        <v>332</v>
      </c>
      <c r="Q4" s="440" t="s">
        <v>332</v>
      </c>
      <c r="R4" s="440" t="s">
        <v>332</v>
      </c>
      <c r="S4" s="440" t="s">
        <v>332</v>
      </c>
      <c r="T4" s="436" t="s">
        <v>332</v>
      </c>
      <c r="U4" s="439" t="s">
        <v>3</v>
      </c>
      <c r="V4" s="440" t="s">
        <v>333</v>
      </c>
      <c r="W4" s="440" t="s">
        <v>333</v>
      </c>
      <c r="X4" s="440" t="s">
        <v>333</v>
      </c>
      <c r="Y4" s="440" t="s">
        <v>333</v>
      </c>
      <c r="Z4" s="441" t="s">
        <v>333</v>
      </c>
      <c r="AA4" s="439" t="s">
        <v>267</v>
      </c>
      <c r="AB4" s="440" t="s">
        <v>3</v>
      </c>
      <c r="AC4" s="440" t="s">
        <v>267</v>
      </c>
      <c r="AD4" s="440" t="s">
        <v>267</v>
      </c>
      <c r="AE4" s="440" t="s">
        <v>267</v>
      </c>
      <c r="AF4" s="440" t="s">
        <v>267</v>
      </c>
      <c r="AG4" s="441" t="s">
        <v>267</v>
      </c>
    </row>
    <row r="5" spans="1:33" ht="15.6">
      <c r="A5" s="402">
        <v>2</v>
      </c>
      <c r="B5" s="421" t="s">
        <v>307</v>
      </c>
      <c r="C5" s="442" t="s">
        <v>265</v>
      </c>
      <c r="D5" s="443" t="s">
        <v>265</v>
      </c>
      <c r="E5" s="443" t="s">
        <v>265</v>
      </c>
      <c r="F5" s="443" t="s">
        <v>265</v>
      </c>
      <c r="G5" s="443" t="s">
        <v>3</v>
      </c>
      <c r="H5" s="443" t="s">
        <v>265</v>
      </c>
      <c r="I5" s="442" t="s">
        <v>348</v>
      </c>
      <c r="J5" s="443" t="s">
        <v>348</v>
      </c>
      <c r="K5" s="443" t="s">
        <v>348</v>
      </c>
      <c r="L5" s="443" t="s">
        <v>348</v>
      </c>
      <c r="M5" s="443" t="s">
        <v>348</v>
      </c>
      <c r="N5" s="443" t="s">
        <v>3</v>
      </c>
      <c r="O5" s="443" t="s">
        <v>348</v>
      </c>
      <c r="P5" s="442" t="s">
        <v>332</v>
      </c>
      <c r="Q5" s="443" t="s">
        <v>332</v>
      </c>
      <c r="R5" s="443" t="s">
        <v>332</v>
      </c>
      <c r="S5" s="443" t="s">
        <v>332</v>
      </c>
      <c r="T5" s="450" t="s">
        <v>332</v>
      </c>
      <c r="U5" s="442" t="s">
        <v>3</v>
      </c>
      <c r="V5" s="443" t="s">
        <v>333</v>
      </c>
      <c r="W5" s="443" t="s">
        <v>333</v>
      </c>
      <c r="X5" s="443" t="s">
        <v>333</v>
      </c>
      <c r="Y5" s="443" t="s">
        <v>333</v>
      </c>
      <c r="Z5" s="444" t="s">
        <v>333</v>
      </c>
      <c r="AA5" s="442" t="s">
        <v>267</v>
      </c>
      <c r="AB5" s="443" t="s">
        <v>3</v>
      </c>
      <c r="AC5" s="443" t="s">
        <v>267</v>
      </c>
      <c r="AD5" s="443" t="s">
        <v>267</v>
      </c>
      <c r="AE5" s="443" t="s">
        <v>267</v>
      </c>
      <c r="AF5" s="443" t="s">
        <v>267</v>
      </c>
      <c r="AG5" s="444" t="s">
        <v>267</v>
      </c>
    </row>
    <row r="6" spans="1:33" ht="15.6">
      <c r="A6" s="402">
        <v>3</v>
      </c>
      <c r="B6" s="422" t="s">
        <v>308</v>
      </c>
      <c r="C6" s="442" t="s">
        <v>265</v>
      </c>
      <c r="D6" s="443" t="s">
        <v>265</v>
      </c>
      <c r="E6" s="443" t="s">
        <v>265</v>
      </c>
      <c r="F6" s="443" t="s">
        <v>265</v>
      </c>
      <c r="G6" s="443" t="s">
        <v>3</v>
      </c>
      <c r="H6" s="443" t="s">
        <v>265</v>
      </c>
      <c r="I6" s="442" t="s">
        <v>348</v>
      </c>
      <c r="J6" s="443" t="s">
        <v>348</v>
      </c>
      <c r="K6" s="443" t="s">
        <v>348</v>
      </c>
      <c r="L6" s="443" t="s">
        <v>348</v>
      </c>
      <c r="M6" s="443" t="s">
        <v>348</v>
      </c>
      <c r="N6" s="443" t="s">
        <v>3</v>
      </c>
      <c r="O6" s="443" t="s">
        <v>348</v>
      </c>
      <c r="P6" s="442" t="s">
        <v>332</v>
      </c>
      <c r="Q6" s="443" t="s">
        <v>332</v>
      </c>
      <c r="R6" s="443" t="s">
        <v>332</v>
      </c>
      <c r="S6" s="443" t="s">
        <v>332</v>
      </c>
      <c r="T6" s="450" t="s">
        <v>332</v>
      </c>
      <c r="U6" s="442" t="s">
        <v>3</v>
      </c>
      <c r="V6" s="443" t="s">
        <v>333</v>
      </c>
      <c r="W6" s="443" t="s">
        <v>333</v>
      </c>
      <c r="X6" s="443" t="s">
        <v>333</v>
      </c>
      <c r="Y6" s="443" t="s">
        <v>333</v>
      </c>
      <c r="Z6" s="444" t="s">
        <v>333</v>
      </c>
      <c r="AA6" s="442" t="s">
        <v>267</v>
      </c>
      <c r="AB6" s="443" t="s">
        <v>3</v>
      </c>
      <c r="AC6" s="443" t="s">
        <v>267</v>
      </c>
      <c r="AD6" s="443" t="s">
        <v>267</v>
      </c>
      <c r="AE6" s="443" t="s">
        <v>267</v>
      </c>
      <c r="AF6" s="443" t="s">
        <v>267</v>
      </c>
      <c r="AG6" s="444" t="s">
        <v>267</v>
      </c>
    </row>
    <row r="7" spans="1:33" ht="15.6">
      <c r="A7" s="402">
        <v>4</v>
      </c>
      <c r="B7" s="421" t="s">
        <v>309</v>
      </c>
      <c r="C7" s="442" t="s">
        <v>266</v>
      </c>
      <c r="D7" s="443" t="s">
        <v>266</v>
      </c>
      <c r="E7" s="443" t="s">
        <v>266</v>
      </c>
      <c r="F7" s="443" t="s">
        <v>266</v>
      </c>
      <c r="G7" s="443" t="s">
        <v>3</v>
      </c>
      <c r="H7" s="443" t="s">
        <v>266</v>
      </c>
      <c r="I7" s="442" t="s">
        <v>332</v>
      </c>
      <c r="J7" s="443" t="s">
        <v>332</v>
      </c>
      <c r="K7" s="443" t="s">
        <v>332</v>
      </c>
      <c r="L7" s="443" t="s">
        <v>332</v>
      </c>
      <c r="M7" s="443" t="s">
        <v>332</v>
      </c>
      <c r="N7" s="443" t="s">
        <v>3</v>
      </c>
      <c r="O7" s="443" t="s">
        <v>332</v>
      </c>
      <c r="P7" s="442" t="s">
        <v>333</v>
      </c>
      <c r="Q7" s="443" t="s">
        <v>333</v>
      </c>
      <c r="R7" s="443" t="s">
        <v>333</v>
      </c>
      <c r="S7" s="443" t="s">
        <v>333</v>
      </c>
      <c r="T7" s="450" t="s">
        <v>333</v>
      </c>
      <c r="U7" s="442" t="s">
        <v>3</v>
      </c>
      <c r="V7" s="443" t="s">
        <v>267</v>
      </c>
      <c r="W7" s="443" t="s">
        <v>267</v>
      </c>
      <c r="X7" s="443" t="s">
        <v>267</v>
      </c>
      <c r="Y7" s="443" t="s">
        <v>267</v>
      </c>
      <c r="Z7" s="444" t="s">
        <v>267</v>
      </c>
      <c r="AA7" s="1159" t="s">
        <v>210</v>
      </c>
      <c r="AB7" s="1160"/>
      <c r="AC7" s="1160"/>
      <c r="AD7" s="1160"/>
      <c r="AE7" s="1160"/>
      <c r="AF7" s="1160"/>
      <c r="AG7" s="1161"/>
    </row>
    <row r="8" spans="1:33" ht="15.6">
      <c r="A8" s="402">
        <v>5</v>
      </c>
      <c r="B8" s="421" t="s">
        <v>310</v>
      </c>
      <c r="C8" s="442" t="s">
        <v>266</v>
      </c>
      <c r="D8" s="443" t="s">
        <v>266</v>
      </c>
      <c r="E8" s="443" t="s">
        <v>266</v>
      </c>
      <c r="F8" s="443" t="s">
        <v>266</v>
      </c>
      <c r="G8" s="443" t="s">
        <v>3</v>
      </c>
      <c r="H8" s="443" t="s">
        <v>266</v>
      </c>
      <c r="I8" s="442" t="s">
        <v>332</v>
      </c>
      <c r="J8" s="443" t="s">
        <v>332</v>
      </c>
      <c r="K8" s="443" t="s">
        <v>332</v>
      </c>
      <c r="L8" s="443" t="s">
        <v>332</v>
      </c>
      <c r="M8" s="443" t="s">
        <v>332</v>
      </c>
      <c r="N8" s="443" t="s">
        <v>3</v>
      </c>
      <c r="O8" s="443" t="s">
        <v>332</v>
      </c>
      <c r="P8" s="442" t="s">
        <v>333</v>
      </c>
      <c r="Q8" s="443" t="s">
        <v>333</v>
      </c>
      <c r="R8" s="443" t="s">
        <v>333</v>
      </c>
      <c r="S8" s="443" t="s">
        <v>333</v>
      </c>
      <c r="T8" s="450" t="s">
        <v>333</v>
      </c>
      <c r="U8" s="442" t="s">
        <v>3</v>
      </c>
      <c r="V8" s="443" t="s">
        <v>267</v>
      </c>
      <c r="W8" s="443" t="s">
        <v>267</v>
      </c>
      <c r="X8" s="443" t="s">
        <v>267</v>
      </c>
      <c r="Y8" s="443" t="s">
        <v>267</v>
      </c>
      <c r="Z8" s="444" t="s">
        <v>267</v>
      </c>
      <c r="AA8" s="1159" t="s">
        <v>210</v>
      </c>
      <c r="AB8" s="1160"/>
      <c r="AC8" s="1160"/>
      <c r="AD8" s="1160"/>
      <c r="AE8" s="1160"/>
      <c r="AF8" s="1160"/>
      <c r="AG8" s="1161"/>
    </row>
    <row r="9" spans="1:33" ht="15.6">
      <c r="A9" s="402">
        <v>6</v>
      </c>
      <c r="B9" s="422" t="s">
        <v>311</v>
      </c>
      <c r="C9" s="442" t="s">
        <v>332</v>
      </c>
      <c r="D9" s="443" t="s">
        <v>332</v>
      </c>
      <c r="E9" s="443" t="s">
        <v>332</v>
      </c>
      <c r="F9" s="443" t="s">
        <v>332</v>
      </c>
      <c r="G9" s="443" t="s">
        <v>3</v>
      </c>
      <c r="H9" s="443" t="s">
        <v>332</v>
      </c>
      <c r="I9" s="442" t="s">
        <v>333</v>
      </c>
      <c r="J9" s="443" t="s">
        <v>333</v>
      </c>
      <c r="K9" s="443" t="s">
        <v>333</v>
      </c>
      <c r="L9" s="443" t="s">
        <v>333</v>
      </c>
      <c r="M9" s="443" t="s">
        <v>333</v>
      </c>
      <c r="N9" s="443" t="s">
        <v>3</v>
      </c>
      <c r="O9" s="443" t="s">
        <v>333</v>
      </c>
      <c r="P9" s="442" t="s">
        <v>267</v>
      </c>
      <c r="Q9" s="443" t="s">
        <v>267</v>
      </c>
      <c r="R9" s="443" t="s">
        <v>267</v>
      </c>
      <c r="S9" s="443" t="s">
        <v>267</v>
      </c>
      <c r="T9" s="450" t="s">
        <v>267</v>
      </c>
      <c r="U9" s="1159" t="s">
        <v>210</v>
      </c>
      <c r="V9" s="1160"/>
      <c r="W9" s="1160"/>
      <c r="X9" s="1160"/>
      <c r="Y9" s="1160"/>
      <c r="Z9" s="1161"/>
      <c r="AA9" s="442" t="s">
        <v>331</v>
      </c>
      <c r="AB9" s="443" t="s">
        <v>3</v>
      </c>
      <c r="AC9" s="443" t="s">
        <v>331</v>
      </c>
      <c r="AD9" s="443" t="s">
        <v>331</v>
      </c>
      <c r="AE9" s="443" t="s">
        <v>331</v>
      </c>
      <c r="AF9" s="443" t="s">
        <v>331</v>
      </c>
      <c r="AG9" s="444" t="s">
        <v>331</v>
      </c>
    </row>
    <row r="10" spans="1:33" ht="15.6">
      <c r="A10" s="402">
        <v>7</v>
      </c>
      <c r="B10" s="422" t="s">
        <v>342</v>
      </c>
      <c r="C10" s="442" t="s">
        <v>332</v>
      </c>
      <c r="D10" s="443" t="s">
        <v>332</v>
      </c>
      <c r="E10" s="443" t="s">
        <v>332</v>
      </c>
      <c r="F10" s="443" t="s">
        <v>332</v>
      </c>
      <c r="G10" s="443" t="s">
        <v>3</v>
      </c>
      <c r="H10" s="443" t="s">
        <v>332</v>
      </c>
      <c r="I10" s="442" t="s">
        <v>333</v>
      </c>
      <c r="J10" s="443" t="s">
        <v>333</v>
      </c>
      <c r="K10" s="443" t="s">
        <v>333</v>
      </c>
      <c r="L10" s="443" t="s">
        <v>333</v>
      </c>
      <c r="M10" s="443" t="s">
        <v>333</v>
      </c>
      <c r="N10" s="443" t="s">
        <v>3</v>
      </c>
      <c r="O10" s="443" t="s">
        <v>333</v>
      </c>
      <c r="P10" s="442" t="s">
        <v>267</v>
      </c>
      <c r="Q10" s="443" t="s">
        <v>267</v>
      </c>
      <c r="R10" s="443" t="s">
        <v>267</v>
      </c>
      <c r="S10" s="443" t="s">
        <v>267</v>
      </c>
      <c r="T10" s="450" t="s">
        <v>267</v>
      </c>
      <c r="U10" s="1159" t="s">
        <v>210</v>
      </c>
      <c r="V10" s="1160"/>
      <c r="W10" s="1160"/>
      <c r="X10" s="1160"/>
      <c r="Y10" s="1160"/>
      <c r="Z10" s="1161"/>
      <c r="AA10" s="442" t="s">
        <v>331</v>
      </c>
      <c r="AB10" s="443" t="s">
        <v>3</v>
      </c>
      <c r="AC10" s="443" t="s">
        <v>331</v>
      </c>
      <c r="AD10" s="443" t="s">
        <v>331</v>
      </c>
      <c r="AE10" s="443" t="s">
        <v>331</v>
      </c>
      <c r="AF10" s="443" t="s">
        <v>331</v>
      </c>
      <c r="AG10" s="444" t="s">
        <v>331</v>
      </c>
    </row>
    <row r="11" spans="1:33" ht="15.6">
      <c r="A11" s="402">
        <v>8</v>
      </c>
      <c r="B11" s="422" t="s">
        <v>313</v>
      </c>
      <c r="C11" s="442" t="s">
        <v>333</v>
      </c>
      <c r="D11" s="443" t="s">
        <v>333</v>
      </c>
      <c r="E11" s="443" t="s">
        <v>333</v>
      </c>
      <c r="F11" s="443" t="s">
        <v>333</v>
      </c>
      <c r="G11" s="443" t="s">
        <v>3</v>
      </c>
      <c r="H11" s="443" t="s">
        <v>333</v>
      </c>
      <c r="I11" s="442" t="s">
        <v>267</v>
      </c>
      <c r="J11" s="443" t="s">
        <v>267</v>
      </c>
      <c r="K11" s="443" t="s">
        <v>267</v>
      </c>
      <c r="L11" s="443" t="s">
        <v>267</v>
      </c>
      <c r="M11" s="443" t="s">
        <v>267</v>
      </c>
      <c r="N11" s="443" t="s">
        <v>3</v>
      </c>
      <c r="O11" s="443" t="s">
        <v>267</v>
      </c>
      <c r="P11" s="1159" t="s">
        <v>210</v>
      </c>
      <c r="Q11" s="1160"/>
      <c r="R11" s="1160"/>
      <c r="S11" s="1160"/>
      <c r="T11" s="1160"/>
      <c r="U11" s="442" t="s">
        <v>3</v>
      </c>
      <c r="V11" s="443" t="s">
        <v>331</v>
      </c>
      <c r="W11" s="443" t="s">
        <v>331</v>
      </c>
      <c r="X11" s="443" t="s">
        <v>331</v>
      </c>
      <c r="Y11" s="443" t="s">
        <v>331</v>
      </c>
      <c r="Z11" s="444" t="s">
        <v>331</v>
      </c>
      <c r="AA11" s="1159" t="s">
        <v>210</v>
      </c>
      <c r="AB11" s="1160"/>
      <c r="AC11" s="1160"/>
      <c r="AD11" s="1160"/>
      <c r="AE11" s="1160"/>
      <c r="AF11" s="1160"/>
      <c r="AG11" s="1161"/>
    </row>
    <row r="12" spans="1:33" ht="16.2" thickBot="1">
      <c r="A12" s="413">
        <v>9</v>
      </c>
      <c r="B12" s="425" t="s">
        <v>314</v>
      </c>
      <c r="C12" s="445" t="s">
        <v>333</v>
      </c>
      <c r="D12" s="446" t="s">
        <v>333</v>
      </c>
      <c r="E12" s="446" t="s">
        <v>333</v>
      </c>
      <c r="F12" s="446" t="s">
        <v>333</v>
      </c>
      <c r="G12" s="446" t="s">
        <v>3</v>
      </c>
      <c r="H12" s="446" t="s">
        <v>333</v>
      </c>
      <c r="I12" s="445" t="s">
        <v>267</v>
      </c>
      <c r="J12" s="446" t="s">
        <v>267</v>
      </c>
      <c r="K12" s="446" t="s">
        <v>267</v>
      </c>
      <c r="L12" s="446" t="s">
        <v>267</v>
      </c>
      <c r="M12" s="446" t="s">
        <v>267</v>
      </c>
      <c r="N12" s="446" t="s">
        <v>3</v>
      </c>
      <c r="O12" s="446" t="s">
        <v>267</v>
      </c>
      <c r="P12" s="1165" t="s">
        <v>210</v>
      </c>
      <c r="Q12" s="1166"/>
      <c r="R12" s="1166"/>
      <c r="S12" s="1166"/>
      <c r="T12" s="1166"/>
      <c r="U12" s="445" t="s">
        <v>3</v>
      </c>
      <c r="V12" s="446" t="s">
        <v>331</v>
      </c>
      <c r="W12" s="446" t="s">
        <v>331</v>
      </c>
      <c r="X12" s="446" t="s">
        <v>331</v>
      </c>
      <c r="Y12" s="446" t="s">
        <v>331</v>
      </c>
      <c r="Z12" s="447" t="s">
        <v>331</v>
      </c>
      <c r="AA12" s="1165" t="s">
        <v>210</v>
      </c>
      <c r="AB12" s="1166"/>
      <c r="AC12" s="1166"/>
      <c r="AD12" s="1166"/>
      <c r="AE12" s="1166"/>
      <c r="AF12" s="1166"/>
      <c r="AG12" s="1167"/>
    </row>
    <row r="13" spans="1:33" ht="15.6">
      <c r="A13" s="414">
        <v>10</v>
      </c>
      <c r="B13" s="453" t="s">
        <v>317</v>
      </c>
      <c r="C13" s="439" t="s">
        <v>263</v>
      </c>
      <c r="D13" s="440" t="s">
        <v>300</v>
      </c>
      <c r="E13" s="440" t="s">
        <v>3</v>
      </c>
      <c r="F13" s="440" t="s">
        <v>263</v>
      </c>
      <c r="G13" s="440" t="s">
        <v>3</v>
      </c>
      <c r="H13" s="440" t="s">
        <v>263</v>
      </c>
      <c r="I13" s="440" t="s">
        <v>263</v>
      </c>
      <c r="J13" s="440" t="s">
        <v>263</v>
      </c>
      <c r="K13" s="440" t="s">
        <v>263</v>
      </c>
      <c r="L13" s="440" t="s">
        <v>263</v>
      </c>
      <c r="M13" s="440" t="s">
        <v>299</v>
      </c>
      <c r="N13" s="440" t="s">
        <v>3</v>
      </c>
      <c r="O13" s="441" t="s">
        <v>263</v>
      </c>
      <c r="P13" s="439" t="s">
        <v>264</v>
      </c>
      <c r="Q13" s="440" t="s">
        <v>264</v>
      </c>
      <c r="R13" s="440" t="s">
        <v>264</v>
      </c>
      <c r="S13" s="440" t="s">
        <v>264</v>
      </c>
      <c r="T13" s="440" t="s">
        <v>264</v>
      </c>
      <c r="U13" s="188" t="s">
        <v>3</v>
      </c>
      <c r="V13" s="188" t="s">
        <v>264</v>
      </c>
      <c r="W13" s="188" t="s">
        <v>264</v>
      </c>
      <c r="X13" s="188" t="s">
        <v>300</v>
      </c>
      <c r="Y13" s="188" t="s">
        <v>3</v>
      </c>
      <c r="Z13" s="392" t="s">
        <v>264</v>
      </c>
      <c r="AA13" s="439" t="s">
        <v>265</v>
      </c>
      <c r="AB13" s="440" t="s">
        <v>3</v>
      </c>
      <c r="AC13" s="440" t="s">
        <v>265</v>
      </c>
      <c r="AD13" s="440" t="s">
        <v>265</v>
      </c>
      <c r="AE13" s="440" t="s">
        <v>265</v>
      </c>
      <c r="AF13" s="440" t="s">
        <v>265</v>
      </c>
      <c r="AG13" s="441" t="s">
        <v>265</v>
      </c>
    </row>
    <row r="14" spans="1:33" ht="18" customHeight="1">
      <c r="A14" s="415">
        <v>11</v>
      </c>
      <c r="B14" s="454" t="s">
        <v>318</v>
      </c>
      <c r="C14" s="442" t="s">
        <v>263</v>
      </c>
      <c r="D14" s="443" t="s">
        <v>263</v>
      </c>
      <c r="E14" s="443" t="s">
        <v>263</v>
      </c>
      <c r="F14" s="443" t="s">
        <v>300</v>
      </c>
      <c r="G14" s="443" t="s">
        <v>3</v>
      </c>
      <c r="H14" s="443" t="s">
        <v>263</v>
      </c>
      <c r="I14" s="443" t="s">
        <v>263</v>
      </c>
      <c r="J14" s="443" t="s">
        <v>263</v>
      </c>
      <c r="K14" s="443" t="s">
        <v>263</v>
      </c>
      <c r="L14" s="443" t="s">
        <v>263</v>
      </c>
      <c r="M14" s="443" t="s">
        <v>263</v>
      </c>
      <c r="N14" s="443" t="s">
        <v>3</v>
      </c>
      <c r="O14" s="444" t="s">
        <v>263</v>
      </c>
      <c r="P14" s="442" t="s">
        <v>300</v>
      </c>
      <c r="Q14" s="443" t="s">
        <v>3</v>
      </c>
      <c r="R14" s="443" t="s">
        <v>264</v>
      </c>
      <c r="S14" s="443" t="s">
        <v>264</v>
      </c>
      <c r="T14" s="443" t="s">
        <v>264</v>
      </c>
      <c r="U14" s="443" t="s">
        <v>3</v>
      </c>
      <c r="V14" s="443" t="s">
        <v>299</v>
      </c>
      <c r="W14" s="443" t="s">
        <v>3</v>
      </c>
      <c r="X14" s="443" t="s">
        <v>264</v>
      </c>
      <c r="Y14" s="443" t="s">
        <v>264</v>
      </c>
      <c r="Z14" s="444" t="s">
        <v>264</v>
      </c>
      <c r="AA14" s="442" t="s">
        <v>265</v>
      </c>
      <c r="AB14" s="443" t="s">
        <v>3</v>
      </c>
      <c r="AC14" s="443" t="s">
        <v>265</v>
      </c>
      <c r="AD14" s="443" t="s">
        <v>265</v>
      </c>
      <c r="AE14" s="443" t="s">
        <v>265</v>
      </c>
      <c r="AF14" s="443" t="s">
        <v>265</v>
      </c>
      <c r="AG14" s="444" t="s">
        <v>265</v>
      </c>
    </row>
    <row r="15" spans="1:33" ht="15.6">
      <c r="A15" s="415">
        <v>12</v>
      </c>
      <c r="B15" s="454" t="s">
        <v>315</v>
      </c>
      <c r="C15" s="442" t="s">
        <v>263</v>
      </c>
      <c r="D15" s="443" t="s">
        <v>263</v>
      </c>
      <c r="E15" s="443" t="s">
        <v>263</v>
      </c>
      <c r="F15" s="443" t="s">
        <v>263</v>
      </c>
      <c r="G15" s="443" t="s">
        <v>3</v>
      </c>
      <c r="H15" s="443" t="s">
        <v>263</v>
      </c>
      <c r="I15" s="443" t="s">
        <v>299</v>
      </c>
      <c r="J15" s="443" t="s">
        <v>3</v>
      </c>
      <c r="K15" s="443" t="s">
        <v>263</v>
      </c>
      <c r="L15" s="443" t="s">
        <v>263</v>
      </c>
      <c r="M15" s="443" t="s">
        <v>263</v>
      </c>
      <c r="N15" s="443" t="s">
        <v>3</v>
      </c>
      <c r="O15" s="444" t="s">
        <v>263</v>
      </c>
      <c r="P15" s="442" t="s">
        <v>264</v>
      </c>
      <c r="Q15" s="443" t="s">
        <v>264</v>
      </c>
      <c r="R15" s="443" t="s">
        <v>300</v>
      </c>
      <c r="S15" s="443" t="s">
        <v>3</v>
      </c>
      <c r="T15" s="443" t="s">
        <v>264</v>
      </c>
      <c r="U15" s="443" t="s">
        <v>3</v>
      </c>
      <c r="V15" s="443" t="s">
        <v>264</v>
      </c>
      <c r="W15" s="443" t="s">
        <v>264</v>
      </c>
      <c r="X15" s="443" t="s">
        <v>264</v>
      </c>
      <c r="Y15" s="443" t="s">
        <v>264</v>
      </c>
      <c r="Z15" s="444" t="s">
        <v>264</v>
      </c>
      <c r="AA15" s="442" t="s">
        <v>266</v>
      </c>
      <c r="AB15" s="443" t="s">
        <v>3</v>
      </c>
      <c r="AC15" s="443" t="s">
        <v>266</v>
      </c>
      <c r="AD15" s="443" t="s">
        <v>266</v>
      </c>
      <c r="AE15" s="443" t="s">
        <v>266</v>
      </c>
      <c r="AF15" s="443" t="s">
        <v>266</v>
      </c>
      <c r="AG15" s="444" t="s">
        <v>266</v>
      </c>
    </row>
    <row r="16" spans="1:33" ht="16.2" thickBot="1">
      <c r="A16" s="415">
        <v>13</v>
      </c>
      <c r="B16" s="466" t="s">
        <v>316</v>
      </c>
      <c r="C16" s="395" t="s">
        <v>263</v>
      </c>
      <c r="D16" s="396" t="s">
        <v>263</v>
      </c>
      <c r="E16" s="396" t="s">
        <v>263</v>
      </c>
      <c r="F16" s="396" t="s">
        <v>263</v>
      </c>
      <c r="G16" s="396" t="s">
        <v>3</v>
      </c>
      <c r="H16" s="396" t="s">
        <v>263</v>
      </c>
      <c r="I16" s="396" t="s">
        <v>263</v>
      </c>
      <c r="J16" s="396" t="s">
        <v>263</v>
      </c>
      <c r="K16" s="396" t="s">
        <v>299</v>
      </c>
      <c r="L16" s="396" t="s">
        <v>3</v>
      </c>
      <c r="M16" s="396" t="s">
        <v>263</v>
      </c>
      <c r="N16" s="396" t="s">
        <v>3</v>
      </c>
      <c r="O16" s="399" t="s">
        <v>263</v>
      </c>
      <c r="P16" s="395" t="s">
        <v>264</v>
      </c>
      <c r="Q16" s="396" t="s">
        <v>264</v>
      </c>
      <c r="R16" s="396" t="s">
        <v>264</v>
      </c>
      <c r="S16" s="396" t="s">
        <v>264</v>
      </c>
      <c r="T16" s="396" t="s">
        <v>300</v>
      </c>
      <c r="U16" s="396" t="s">
        <v>3</v>
      </c>
      <c r="V16" s="396" t="s">
        <v>264</v>
      </c>
      <c r="W16" s="396" t="s">
        <v>264</v>
      </c>
      <c r="X16" s="396" t="s">
        <v>264</v>
      </c>
      <c r="Y16" s="396" t="s">
        <v>264</v>
      </c>
      <c r="Z16" s="399" t="s">
        <v>264</v>
      </c>
      <c r="AA16" s="442" t="s">
        <v>266</v>
      </c>
      <c r="AB16" s="443" t="s">
        <v>3</v>
      </c>
      <c r="AC16" s="443" t="s">
        <v>266</v>
      </c>
      <c r="AD16" s="443" t="s">
        <v>266</v>
      </c>
      <c r="AE16" s="443" t="s">
        <v>266</v>
      </c>
      <c r="AF16" s="443" t="s">
        <v>266</v>
      </c>
      <c r="AG16" s="444" t="s">
        <v>266</v>
      </c>
    </row>
    <row r="17" spans="1:33" ht="16.2" thickTop="1">
      <c r="A17" s="415">
        <v>14</v>
      </c>
      <c r="B17" s="465" t="s">
        <v>319</v>
      </c>
      <c r="C17" s="394" t="s">
        <v>299</v>
      </c>
      <c r="D17" s="188" t="s">
        <v>3</v>
      </c>
      <c r="E17" s="188" t="s">
        <v>264</v>
      </c>
      <c r="F17" s="188" t="s">
        <v>264</v>
      </c>
      <c r="G17" s="188" t="s">
        <v>3</v>
      </c>
      <c r="H17" s="188" t="s">
        <v>264</v>
      </c>
      <c r="I17" s="188" t="s">
        <v>264</v>
      </c>
      <c r="J17" s="188" t="s">
        <v>264</v>
      </c>
      <c r="K17" s="188" t="s">
        <v>264</v>
      </c>
      <c r="L17" s="188" t="s">
        <v>300</v>
      </c>
      <c r="M17" s="188" t="s">
        <v>3</v>
      </c>
      <c r="N17" s="188" t="s">
        <v>3</v>
      </c>
      <c r="O17" s="392" t="s">
        <v>264</v>
      </c>
      <c r="P17" s="394" t="s">
        <v>263</v>
      </c>
      <c r="Q17" s="188" t="s">
        <v>263</v>
      </c>
      <c r="R17" s="188" t="s">
        <v>263</v>
      </c>
      <c r="S17" s="188" t="s">
        <v>263</v>
      </c>
      <c r="T17" s="188" t="s">
        <v>263</v>
      </c>
      <c r="U17" s="188" t="s">
        <v>3</v>
      </c>
      <c r="V17" s="188" t="s">
        <v>263</v>
      </c>
      <c r="W17" s="188" t="s">
        <v>299</v>
      </c>
      <c r="X17" s="188" t="s">
        <v>3</v>
      </c>
      <c r="Y17" s="188" t="s">
        <v>263</v>
      </c>
      <c r="Z17" s="392" t="s">
        <v>263</v>
      </c>
      <c r="AA17" s="442" t="s">
        <v>332</v>
      </c>
      <c r="AB17" s="443" t="s">
        <v>3</v>
      </c>
      <c r="AC17" s="443" t="s">
        <v>332</v>
      </c>
      <c r="AD17" s="443" t="s">
        <v>332</v>
      </c>
      <c r="AE17" s="443" t="s">
        <v>332</v>
      </c>
      <c r="AF17" s="443" t="s">
        <v>332</v>
      </c>
      <c r="AG17" s="444" t="s">
        <v>332</v>
      </c>
    </row>
    <row r="18" spans="1:33" ht="15.6">
      <c r="A18" s="415">
        <v>15</v>
      </c>
      <c r="B18" s="455" t="s">
        <v>320</v>
      </c>
      <c r="C18" s="442" t="s">
        <v>264</v>
      </c>
      <c r="D18" s="443" t="s">
        <v>264</v>
      </c>
      <c r="E18" s="443" t="s">
        <v>300</v>
      </c>
      <c r="F18" s="443" t="s">
        <v>3</v>
      </c>
      <c r="G18" s="443" t="s">
        <v>3</v>
      </c>
      <c r="H18" s="443" t="s">
        <v>264</v>
      </c>
      <c r="I18" s="443" t="s">
        <v>264</v>
      </c>
      <c r="J18" s="443" t="s">
        <v>264</v>
      </c>
      <c r="K18" s="443" t="s">
        <v>264</v>
      </c>
      <c r="L18" s="443" t="s">
        <v>264</v>
      </c>
      <c r="M18" s="443" t="s">
        <v>264</v>
      </c>
      <c r="N18" s="443" t="s">
        <v>3</v>
      </c>
      <c r="O18" s="444" t="s">
        <v>299</v>
      </c>
      <c r="P18" s="442" t="s">
        <v>3</v>
      </c>
      <c r="Q18" s="443" t="s">
        <v>263</v>
      </c>
      <c r="R18" s="443" t="s">
        <v>263</v>
      </c>
      <c r="S18" s="443" t="s">
        <v>263</v>
      </c>
      <c r="T18" s="443" t="s">
        <v>263</v>
      </c>
      <c r="U18" s="443" t="s">
        <v>3</v>
      </c>
      <c r="V18" s="443" t="s">
        <v>263</v>
      </c>
      <c r="W18" s="443" t="s">
        <v>263</v>
      </c>
      <c r="X18" s="443" t="s">
        <v>263</v>
      </c>
      <c r="Y18" s="443" t="s">
        <v>300</v>
      </c>
      <c r="Z18" s="444" t="s">
        <v>3</v>
      </c>
      <c r="AA18" s="442" t="s">
        <v>332</v>
      </c>
      <c r="AB18" s="443" t="s">
        <v>3</v>
      </c>
      <c r="AC18" s="443" t="s">
        <v>332</v>
      </c>
      <c r="AD18" s="443" t="s">
        <v>332</v>
      </c>
      <c r="AE18" s="443" t="s">
        <v>332</v>
      </c>
      <c r="AF18" s="443" t="s">
        <v>332</v>
      </c>
      <c r="AG18" s="444" t="s">
        <v>332</v>
      </c>
    </row>
    <row r="19" spans="1:33" ht="15.6">
      <c r="A19" s="415">
        <v>16</v>
      </c>
      <c r="B19" s="455" t="s">
        <v>321</v>
      </c>
      <c r="C19" s="442" t="s">
        <v>264</v>
      </c>
      <c r="D19" s="443" t="s">
        <v>264</v>
      </c>
      <c r="E19" s="443" t="s">
        <v>264</v>
      </c>
      <c r="F19" s="443" t="s">
        <v>264</v>
      </c>
      <c r="G19" s="443" t="s">
        <v>3</v>
      </c>
      <c r="H19" s="443" t="s">
        <v>300</v>
      </c>
      <c r="I19" s="443" t="s">
        <v>3</v>
      </c>
      <c r="J19" s="443" t="s">
        <v>264</v>
      </c>
      <c r="K19" s="443" t="s">
        <v>264</v>
      </c>
      <c r="L19" s="443" t="s">
        <v>264</v>
      </c>
      <c r="M19" s="443" t="s">
        <v>264</v>
      </c>
      <c r="N19" s="443" t="s">
        <v>3</v>
      </c>
      <c r="O19" s="444" t="s">
        <v>264</v>
      </c>
      <c r="P19" s="442" t="s">
        <v>263</v>
      </c>
      <c r="Q19" s="443" t="s">
        <v>299</v>
      </c>
      <c r="R19" s="443" t="s">
        <v>3</v>
      </c>
      <c r="S19" s="443" t="s">
        <v>263</v>
      </c>
      <c r="T19" s="443" t="s">
        <v>263</v>
      </c>
      <c r="U19" s="443" t="s">
        <v>3</v>
      </c>
      <c r="V19" s="443" t="s">
        <v>263</v>
      </c>
      <c r="W19" s="443" t="s">
        <v>263</v>
      </c>
      <c r="X19" s="443" t="s">
        <v>263</v>
      </c>
      <c r="Y19" s="443" t="s">
        <v>263</v>
      </c>
      <c r="Z19" s="444" t="s">
        <v>263</v>
      </c>
      <c r="AA19" s="442" t="s">
        <v>333</v>
      </c>
      <c r="AB19" s="443" t="s">
        <v>3</v>
      </c>
      <c r="AC19" s="443" t="s">
        <v>333</v>
      </c>
      <c r="AD19" s="443" t="s">
        <v>333</v>
      </c>
      <c r="AE19" s="443" t="s">
        <v>333</v>
      </c>
      <c r="AF19" s="443" t="s">
        <v>333</v>
      </c>
      <c r="AG19" s="444" t="s">
        <v>333</v>
      </c>
    </row>
    <row r="20" spans="1:33" ht="16.2" thickBot="1">
      <c r="A20" s="416">
        <v>17</v>
      </c>
      <c r="B20" s="456" t="s">
        <v>312</v>
      </c>
      <c r="C20" s="445" t="s">
        <v>264</v>
      </c>
      <c r="D20" s="446" t="s">
        <v>264</v>
      </c>
      <c r="E20" s="446" t="s">
        <v>264</v>
      </c>
      <c r="F20" s="446" t="s">
        <v>264</v>
      </c>
      <c r="G20" s="446" t="s">
        <v>3</v>
      </c>
      <c r="H20" s="446" t="s">
        <v>264</v>
      </c>
      <c r="I20" s="446" t="s">
        <v>264</v>
      </c>
      <c r="J20" s="446" t="s">
        <v>300</v>
      </c>
      <c r="K20" s="446" t="s">
        <v>3</v>
      </c>
      <c r="L20" s="446" t="s">
        <v>264</v>
      </c>
      <c r="M20" s="446" t="s">
        <v>264</v>
      </c>
      <c r="N20" s="446" t="s">
        <v>3</v>
      </c>
      <c r="O20" s="447" t="s">
        <v>264</v>
      </c>
      <c r="P20" s="445" t="s">
        <v>263</v>
      </c>
      <c r="Q20" s="446" t="s">
        <v>263</v>
      </c>
      <c r="R20" s="446" t="s">
        <v>263</v>
      </c>
      <c r="S20" s="446" t="s">
        <v>299</v>
      </c>
      <c r="T20" s="446" t="s">
        <v>3</v>
      </c>
      <c r="U20" s="446" t="s">
        <v>3</v>
      </c>
      <c r="V20" s="446" t="s">
        <v>263</v>
      </c>
      <c r="W20" s="446" t="s">
        <v>263</v>
      </c>
      <c r="X20" s="446" t="s">
        <v>263</v>
      </c>
      <c r="Y20" s="446" t="s">
        <v>263</v>
      </c>
      <c r="Z20" s="447" t="s">
        <v>263</v>
      </c>
      <c r="AA20" s="445" t="s">
        <v>333</v>
      </c>
      <c r="AB20" s="446" t="s">
        <v>3</v>
      </c>
      <c r="AC20" s="446" t="s">
        <v>333</v>
      </c>
      <c r="AD20" s="446" t="s">
        <v>333</v>
      </c>
      <c r="AE20" s="446" t="s">
        <v>333</v>
      </c>
      <c r="AF20" s="446" t="s">
        <v>333</v>
      </c>
      <c r="AG20" s="447" t="s">
        <v>333</v>
      </c>
    </row>
    <row r="21" spans="1:33" ht="15.6">
      <c r="A21" s="417">
        <v>18</v>
      </c>
      <c r="B21" s="453" t="s">
        <v>322</v>
      </c>
      <c r="C21" s="439" t="s">
        <v>267</v>
      </c>
      <c r="D21" s="440" t="s">
        <v>267</v>
      </c>
      <c r="E21" s="440" t="s">
        <v>267</v>
      </c>
      <c r="F21" s="440" t="s">
        <v>267</v>
      </c>
      <c r="G21" s="440" t="s">
        <v>3</v>
      </c>
      <c r="H21" s="440" t="s">
        <v>267</v>
      </c>
      <c r="I21" s="1162" t="s">
        <v>210</v>
      </c>
      <c r="J21" s="1163"/>
      <c r="K21" s="1163"/>
      <c r="L21" s="1163"/>
      <c r="M21" s="1163"/>
      <c r="N21" s="1163"/>
      <c r="O21" s="1164"/>
      <c r="P21" s="439" t="s">
        <v>331</v>
      </c>
      <c r="Q21" s="440" t="s">
        <v>331</v>
      </c>
      <c r="R21" s="440" t="s">
        <v>331</v>
      </c>
      <c r="S21" s="440" t="s">
        <v>331</v>
      </c>
      <c r="T21" s="440" t="s">
        <v>331</v>
      </c>
      <c r="U21" s="1162" t="s">
        <v>210</v>
      </c>
      <c r="V21" s="1163"/>
      <c r="W21" s="1163"/>
      <c r="X21" s="1163"/>
      <c r="Y21" s="1163"/>
      <c r="Z21" s="1164"/>
      <c r="AA21" s="439" t="s">
        <v>299</v>
      </c>
      <c r="AB21" s="440" t="s">
        <v>3</v>
      </c>
      <c r="AC21" s="440" t="s">
        <v>263</v>
      </c>
      <c r="AD21" s="440" t="s">
        <v>263</v>
      </c>
      <c r="AE21" s="440" t="s">
        <v>263</v>
      </c>
      <c r="AF21" s="440" t="s">
        <v>263</v>
      </c>
      <c r="AG21" s="441" t="s">
        <v>263</v>
      </c>
    </row>
    <row r="22" spans="1:33" ht="15.6">
      <c r="A22" s="418">
        <v>19</v>
      </c>
      <c r="B22" s="454" t="s">
        <v>323</v>
      </c>
      <c r="C22" s="442" t="s">
        <v>267</v>
      </c>
      <c r="D22" s="443" t="s">
        <v>267</v>
      </c>
      <c r="E22" s="443" t="s">
        <v>267</v>
      </c>
      <c r="F22" s="443" t="s">
        <v>267</v>
      </c>
      <c r="G22" s="443" t="s">
        <v>3</v>
      </c>
      <c r="H22" s="443" t="s">
        <v>267</v>
      </c>
      <c r="I22" s="1159" t="s">
        <v>210</v>
      </c>
      <c r="J22" s="1160"/>
      <c r="K22" s="1160"/>
      <c r="L22" s="1160"/>
      <c r="M22" s="1160"/>
      <c r="N22" s="1160"/>
      <c r="O22" s="1161"/>
      <c r="P22" s="442" t="s">
        <v>331</v>
      </c>
      <c r="Q22" s="443" t="s">
        <v>331</v>
      </c>
      <c r="R22" s="443" t="s">
        <v>331</v>
      </c>
      <c r="S22" s="443" t="s">
        <v>331</v>
      </c>
      <c r="T22" s="443" t="s">
        <v>331</v>
      </c>
      <c r="U22" s="1159" t="s">
        <v>210</v>
      </c>
      <c r="V22" s="1160"/>
      <c r="W22" s="1160"/>
      <c r="X22" s="1160"/>
      <c r="Y22" s="1160"/>
      <c r="Z22" s="1161"/>
      <c r="AA22" s="442" t="s">
        <v>263</v>
      </c>
      <c r="AB22" s="443" t="s">
        <v>3</v>
      </c>
      <c r="AC22" s="443" t="s">
        <v>300</v>
      </c>
      <c r="AD22" s="443" t="s">
        <v>3</v>
      </c>
      <c r="AE22" s="443" t="s">
        <v>263</v>
      </c>
      <c r="AF22" s="443" t="s">
        <v>263</v>
      </c>
      <c r="AG22" s="444" t="s">
        <v>263</v>
      </c>
    </row>
    <row r="23" spans="1:33" ht="15.6">
      <c r="A23" s="418">
        <v>20</v>
      </c>
      <c r="B23" s="455" t="s">
        <v>324</v>
      </c>
      <c r="C23" s="1159" t="s">
        <v>210</v>
      </c>
      <c r="D23" s="1160"/>
      <c r="E23" s="1160"/>
      <c r="F23" s="1160"/>
      <c r="G23" s="1160"/>
      <c r="H23" s="1161"/>
      <c r="I23" s="442" t="s">
        <v>331</v>
      </c>
      <c r="J23" s="443" t="s">
        <v>331</v>
      </c>
      <c r="K23" s="443" t="s">
        <v>331</v>
      </c>
      <c r="L23" s="443" t="s">
        <v>331</v>
      </c>
      <c r="M23" s="443" t="s">
        <v>331</v>
      </c>
      <c r="N23" s="443" t="s">
        <v>3</v>
      </c>
      <c r="O23" s="443" t="s">
        <v>331</v>
      </c>
      <c r="P23" s="1159" t="s">
        <v>210</v>
      </c>
      <c r="Q23" s="1160"/>
      <c r="R23" s="1160"/>
      <c r="S23" s="1160"/>
      <c r="T23" s="1161"/>
      <c r="U23" s="442" t="s">
        <v>3</v>
      </c>
      <c r="V23" s="443" t="s">
        <v>265</v>
      </c>
      <c r="W23" s="443" t="s">
        <v>265</v>
      </c>
      <c r="X23" s="443" t="s">
        <v>265</v>
      </c>
      <c r="Y23" s="443" t="s">
        <v>265</v>
      </c>
      <c r="Z23" s="443" t="s">
        <v>265</v>
      </c>
      <c r="AA23" s="442" t="s">
        <v>263</v>
      </c>
      <c r="AB23" s="443" t="s">
        <v>3</v>
      </c>
      <c r="AC23" s="443" t="s">
        <v>263</v>
      </c>
      <c r="AD23" s="443" t="s">
        <v>263</v>
      </c>
      <c r="AE23" s="443" t="s">
        <v>299</v>
      </c>
      <c r="AF23" s="443" t="s">
        <v>3</v>
      </c>
      <c r="AG23" s="444" t="s">
        <v>263</v>
      </c>
    </row>
    <row r="24" spans="1:33" ht="15.6">
      <c r="A24" s="418">
        <v>21</v>
      </c>
      <c r="B24" s="454" t="s">
        <v>325</v>
      </c>
      <c r="C24" s="1159" t="s">
        <v>210</v>
      </c>
      <c r="D24" s="1160"/>
      <c r="E24" s="1160"/>
      <c r="F24" s="1160"/>
      <c r="G24" s="1160"/>
      <c r="H24" s="1161"/>
      <c r="I24" s="442" t="s">
        <v>331</v>
      </c>
      <c r="J24" s="443" t="s">
        <v>331</v>
      </c>
      <c r="K24" s="443" t="s">
        <v>331</v>
      </c>
      <c r="L24" s="443" t="s">
        <v>331</v>
      </c>
      <c r="M24" s="443" t="s">
        <v>331</v>
      </c>
      <c r="N24" s="443" t="s">
        <v>3</v>
      </c>
      <c r="O24" s="443" t="s">
        <v>331</v>
      </c>
      <c r="P24" s="1159" t="s">
        <v>210</v>
      </c>
      <c r="Q24" s="1160"/>
      <c r="R24" s="1160"/>
      <c r="S24" s="1160"/>
      <c r="T24" s="1161"/>
      <c r="U24" s="442" t="s">
        <v>3</v>
      </c>
      <c r="V24" s="443" t="s">
        <v>265</v>
      </c>
      <c r="W24" s="443" t="s">
        <v>265</v>
      </c>
      <c r="X24" s="443" t="s">
        <v>265</v>
      </c>
      <c r="Y24" s="443" t="s">
        <v>265</v>
      </c>
      <c r="Z24" s="443" t="s">
        <v>265</v>
      </c>
      <c r="AA24" s="442" t="s">
        <v>263</v>
      </c>
      <c r="AB24" s="443" t="s">
        <v>3</v>
      </c>
      <c r="AC24" s="443" t="s">
        <v>263</v>
      </c>
      <c r="AD24" s="443" t="s">
        <v>263</v>
      </c>
      <c r="AE24" s="443" t="s">
        <v>263</v>
      </c>
      <c r="AF24" s="443" t="s">
        <v>263</v>
      </c>
      <c r="AG24" s="444" t="s">
        <v>300</v>
      </c>
    </row>
    <row r="25" spans="1:33" ht="16.2" thickBot="1">
      <c r="A25" s="418">
        <v>22</v>
      </c>
      <c r="B25" s="454" t="s">
        <v>326</v>
      </c>
      <c r="C25" s="442" t="s">
        <v>331</v>
      </c>
      <c r="D25" s="443" t="s">
        <v>331</v>
      </c>
      <c r="E25" s="443" t="s">
        <v>331</v>
      </c>
      <c r="F25" s="443" t="s">
        <v>331</v>
      </c>
      <c r="G25" s="443" t="s">
        <v>3</v>
      </c>
      <c r="H25" s="443" t="s">
        <v>331</v>
      </c>
      <c r="I25" s="1159" t="s">
        <v>210</v>
      </c>
      <c r="J25" s="1160"/>
      <c r="K25" s="1160"/>
      <c r="L25" s="1160"/>
      <c r="M25" s="1160"/>
      <c r="N25" s="1160"/>
      <c r="O25" s="1161"/>
      <c r="P25" s="442" t="s">
        <v>265</v>
      </c>
      <c r="Q25" s="443" t="s">
        <v>265</v>
      </c>
      <c r="R25" s="443" t="s">
        <v>265</v>
      </c>
      <c r="S25" s="443" t="s">
        <v>265</v>
      </c>
      <c r="T25" s="443" t="s">
        <v>265</v>
      </c>
      <c r="U25" s="442" t="s">
        <v>3</v>
      </c>
      <c r="V25" s="443" t="s">
        <v>266</v>
      </c>
      <c r="W25" s="443" t="s">
        <v>266</v>
      </c>
      <c r="X25" s="443" t="s">
        <v>266</v>
      </c>
      <c r="Y25" s="443" t="s">
        <v>266</v>
      </c>
      <c r="Z25" s="443" t="s">
        <v>266</v>
      </c>
      <c r="AA25" s="395" t="s">
        <v>263</v>
      </c>
      <c r="AB25" s="396" t="s">
        <v>3</v>
      </c>
      <c r="AC25" s="396" t="s">
        <v>263</v>
      </c>
      <c r="AD25" s="396" t="s">
        <v>263</v>
      </c>
      <c r="AE25" s="396" t="s">
        <v>263</v>
      </c>
      <c r="AF25" s="396" t="s">
        <v>263</v>
      </c>
      <c r="AG25" s="399" t="s">
        <v>263</v>
      </c>
    </row>
    <row r="26" spans="1:33" ht="16.2" thickTop="1">
      <c r="A26" s="418">
        <v>23</v>
      </c>
      <c r="B26" s="455" t="s">
        <v>327</v>
      </c>
      <c r="C26" s="442" t="s">
        <v>331</v>
      </c>
      <c r="D26" s="443" t="s">
        <v>331</v>
      </c>
      <c r="E26" s="443" t="s">
        <v>331</v>
      </c>
      <c r="F26" s="443" t="s">
        <v>331</v>
      </c>
      <c r="G26" s="443" t="s">
        <v>3</v>
      </c>
      <c r="H26" s="443" t="s">
        <v>331</v>
      </c>
      <c r="I26" s="1159" t="s">
        <v>210</v>
      </c>
      <c r="J26" s="1160"/>
      <c r="K26" s="1160"/>
      <c r="L26" s="1160"/>
      <c r="M26" s="1160"/>
      <c r="N26" s="1160"/>
      <c r="O26" s="1161"/>
      <c r="P26" s="442" t="s">
        <v>265</v>
      </c>
      <c r="Q26" s="443" t="s">
        <v>265</v>
      </c>
      <c r="R26" s="443" t="s">
        <v>265</v>
      </c>
      <c r="S26" s="443" t="s">
        <v>265</v>
      </c>
      <c r="T26" s="443" t="s">
        <v>265</v>
      </c>
      <c r="U26" s="442" t="s">
        <v>3</v>
      </c>
      <c r="V26" s="443" t="s">
        <v>266</v>
      </c>
      <c r="W26" s="443" t="s">
        <v>266</v>
      </c>
      <c r="X26" s="443" t="s">
        <v>266</v>
      </c>
      <c r="Y26" s="443" t="s">
        <v>266</v>
      </c>
      <c r="Z26" s="443" t="s">
        <v>266</v>
      </c>
      <c r="AA26" s="394" t="s">
        <v>300</v>
      </c>
      <c r="AB26" s="188" t="s">
        <v>3</v>
      </c>
      <c r="AC26" s="188" t="s">
        <v>264</v>
      </c>
      <c r="AD26" s="188" t="s">
        <v>264</v>
      </c>
      <c r="AE26" s="188" t="s">
        <v>264</v>
      </c>
      <c r="AF26" s="188" t="s">
        <v>264</v>
      </c>
      <c r="AG26" s="392" t="s">
        <v>264</v>
      </c>
    </row>
    <row r="27" spans="1:33" ht="15.6">
      <c r="A27" s="418">
        <v>24</v>
      </c>
      <c r="B27" s="455" t="s">
        <v>328</v>
      </c>
      <c r="C27" s="1159" t="s">
        <v>210</v>
      </c>
      <c r="D27" s="1160"/>
      <c r="E27" s="1160"/>
      <c r="F27" s="1160"/>
      <c r="G27" s="1160"/>
      <c r="H27" s="1161"/>
      <c r="I27" s="442" t="s">
        <v>265</v>
      </c>
      <c r="J27" s="443" t="s">
        <v>265</v>
      </c>
      <c r="K27" s="443" t="s">
        <v>265</v>
      </c>
      <c r="L27" s="443" t="s">
        <v>265</v>
      </c>
      <c r="M27" s="443" t="s">
        <v>265</v>
      </c>
      <c r="N27" s="443" t="s">
        <v>3</v>
      </c>
      <c r="O27" s="443" t="s">
        <v>265</v>
      </c>
      <c r="P27" s="442" t="s">
        <v>266</v>
      </c>
      <c r="Q27" s="443" t="s">
        <v>266</v>
      </c>
      <c r="R27" s="443" t="s">
        <v>266</v>
      </c>
      <c r="S27" s="443" t="s">
        <v>266</v>
      </c>
      <c r="T27" s="443" t="s">
        <v>266</v>
      </c>
      <c r="U27" s="442" t="s">
        <v>3</v>
      </c>
      <c r="V27" s="443" t="s">
        <v>332</v>
      </c>
      <c r="W27" s="443" t="s">
        <v>332</v>
      </c>
      <c r="X27" s="443" t="s">
        <v>332</v>
      </c>
      <c r="Y27" s="443" t="s">
        <v>332</v>
      </c>
      <c r="Z27" s="443" t="s">
        <v>332</v>
      </c>
      <c r="AA27" s="442" t="s">
        <v>264</v>
      </c>
      <c r="AB27" s="443" t="s">
        <v>3</v>
      </c>
      <c r="AC27" s="443" t="s">
        <v>264</v>
      </c>
      <c r="AD27" s="443" t="s">
        <v>299</v>
      </c>
      <c r="AE27" s="443" t="s">
        <v>3</v>
      </c>
      <c r="AF27" s="443" t="s">
        <v>264</v>
      </c>
      <c r="AG27" s="444" t="s">
        <v>264</v>
      </c>
    </row>
    <row r="28" spans="1:33" ht="15.6">
      <c r="A28" s="418">
        <v>25</v>
      </c>
      <c r="B28" s="457" t="s">
        <v>329</v>
      </c>
      <c r="C28" s="1159" t="s">
        <v>210</v>
      </c>
      <c r="D28" s="1160"/>
      <c r="E28" s="1160"/>
      <c r="F28" s="1160"/>
      <c r="G28" s="1160"/>
      <c r="H28" s="1161"/>
      <c r="I28" s="442" t="s">
        <v>265</v>
      </c>
      <c r="J28" s="448" t="s">
        <v>265</v>
      </c>
      <c r="K28" s="448" t="s">
        <v>265</v>
      </c>
      <c r="L28" s="448" t="s">
        <v>265</v>
      </c>
      <c r="M28" s="448" t="s">
        <v>265</v>
      </c>
      <c r="N28" s="448" t="s">
        <v>3</v>
      </c>
      <c r="O28" s="448" t="s">
        <v>265</v>
      </c>
      <c r="P28" s="442" t="s">
        <v>266</v>
      </c>
      <c r="Q28" s="443" t="s">
        <v>266</v>
      </c>
      <c r="R28" s="443" t="s">
        <v>266</v>
      </c>
      <c r="S28" s="443" t="s">
        <v>266</v>
      </c>
      <c r="T28" s="443" t="s">
        <v>266</v>
      </c>
      <c r="U28" s="404" t="s">
        <v>3</v>
      </c>
      <c r="V28" s="448" t="s">
        <v>332</v>
      </c>
      <c r="W28" s="448" t="s">
        <v>332</v>
      </c>
      <c r="X28" s="448" t="s">
        <v>332</v>
      </c>
      <c r="Y28" s="448" t="s">
        <v>332</v>
      </c>
      <c r="Z28" s="448" t="s">
        <v>332</v>
      </c>
      <c r="AA28" s="404" t="s">
        <v>264</v>
      </c>
      <c r="AB28" s="448" t="s">
        <v>3</v>
      </c>
      <c r="AC28" s="448" t="s">
        <v>264</v>
      </c>
      <c r="AD28" s="448" t="s">
        <v>264</v>
      </c>
      <c r="AE28" s="448" t="s">
        <v>264</v>
      </c>
      <c r="AF28" s="448" t="s">
        <v>300</v>
      </c>
      <c r="AG28" s="405" t="s">
        <v>3</v>
      </c>
    </row>
    <row r="29" spans="1:33" ht="16.5" customHeight="1" thickBot="1">
      <c r="A29" s="419">
        <v>26</v>
      </c>
      <c r="B29" s="456" t="s">
        <v>330</v>
      </c>
      <c r="C29" s="1165" t="s">
        <v>210</v>
      </c>
      <c r="D29" s="1166"/>
      <c r="E29" s="1166"/>
      <c r="F29" s="1166"/>
      <c r="G29" s="1166"/>
      <c r="H29" s="1167"/>
      <c r="I29" s="445" t="s">
        <v>265</v>
      </c>
      <c r="J29" s="160" t="s">
        <v>265</v>
      </c>
      <c r="K29" s="160" t="s">
        <v>265</v>
      </c>
      <c r="L29" s="160" t="s">
        <v>265</v>
      </c>
      <c r="M29" s="160" t="s">
        <v>265</v>
      </c>
      <c r="N29" s="160" t="s">
        <v>3</v>
      </c>
      <c r="O29" s="160" t="s">
        <v>265</v>
      </c>
      <c r="P29" s="445" t="s">
        <v>266</v>
      </c>
      <c r="Q29" s="446" t="s">
        <v>266</v>
      </c>
      <c r="R29" s="446" t="s">
        <v>266</v>
      </c>
      <c r="S29" s="446" t="s">
        <v>266</v>
      </c>
      <c r="T29" s="446" t="s">
        <v>266</v>
      </c>
      <c r="U29" s="406" t="s">
        <v>3</v>
      </c>
      <c r="V29" s="160" t="s">
        <v>332</v>
      </c>
      <c r="W29" s="160" t="s">
        <v>332</v>
      </c>
      <c r="X29" s="160" t="s">
        <v>332</v>
      </c>
      <c r="Y29" s="160" t="s">
        <v>332</v>
      </c>
      <c r="Z29" s="160" t="s">
        <v>332</v>
      </c>
      <c r="AA29" s="406" t="s">
        <v>264</v>
      </c>
      <c r="AB29" s="160" t="s">
        <v>3</v>
      </c>
      <c r="AC29" s="160" t="s">
        <v>264</v>
      </c>
      <c r="AD29" s="160" t="s">
        <v>264</v>
      </c>
      <c r="AE29" s="160" t="s">
        <v>264</v>
      </c>
      <c r="AF29" s="160" t="s">
        <v>264</v>
      </c>
      <c r="AG29" s="407" t="s">
        <v>264</v>
      </c>
    </row>
    <row r="30" spans="1:33" ht="15.6">
      <c r="A30" s="449"/>
    </row>
    <row r="31" spans="1:33" ht="15.6">
      <c r="A31" s="449"/>
      <c r="B31" s="437" t="s">
        <v>340</v>
      </c>
      <c r="C31" s="437"/>
      <c r="D31" s="1094" t="s">
        <v>261</v>
      </c>
      <c r="E31" s="1094"/>
      <c r="F31" s="1094"/>
      <c r="G31" s="1094"/>
      <c r="H31" s="1094"/>
      <c r="I31" s="1094"/>
      <c r="J31" s="1094"/>
      <c r="K31" s="1094"/>
    </row>
    <row r="32" spans="1:33" ht="15.6">
      <c r="A32" s="449"/>
      <c r="B32" s="437" t="s">
        <v>341</v>
      </c>
      <c r="C32" s="437" t="s">
        <v>299</v>
      </c>
      <c r="D32" s="1094" t="s">
        <v>302</v>
      </c>
      <c r="E32" s="1094"/>
      <c r="F32" s="1094"/>
      <c r="G32" s="1094"/>
      <c r="H32" s="1094"/>
      <c r="I32" s="1094"/>
      <c r="J32" s="1094"/>
      <c r="K32" s="1094"/>
    </row>
    <row r="33" spans="1:11" ht="15.6">
      <c r="A33" s="449"/>
      <c r="B33" s="437" t="s">
        <v>336</v>
      </c>
      <c r="C33" s="437" t="s">
        <v>300</v>
      </c>
      <c r="D33" s="437" t="s">
        <v>303</v>
      </c>
      <c r="E33" s="437"/>
      <c r="F33" s="437"/>
      <c r="G33" s="437"/>
      <c r="H33" s="437"/>
      <c r="I33" s="437"/>
      <c r="J33" s="437"/>
      <c r="K33" s="437"/>
    </row>
    <row r="34" spans="1:11" ht="15.6">
      <c r="A34" s="449"/>
      <c r="B34" s="410" t="s">
        <v>337</v>
      </c>
      <c r="C34" s="437" t="s">
        <v>3</v>
      </c>
      <c r="D34" s="437" t="s">
        <v>278</v>
      </c>
      <c r="E34" s="437"/>
      <c r="F34" s="437"/>
      <c r="G34" s="437"/>
      <c r="H34" s="437"/>
      <c r="I34" s="437"/>
      <c r="J34" s="437"/>
      <c r="K34" s="437"/>
    </row>
    <row r="35" spans="1:11">
      <c r="B35" s="437" t="s">
        <v>338</v>
      </c>
      <c r="C35" s="437" t="s">
        <v>261</v>
      </c>
      <c r="D35" s="437" t="s">
        <v>261</v>
      </c>
      <c r="E35" s="437"/>
      <c r="F35" s="437"/>
      <c r="G35" s="437"/>
      <c r="H35" s="437"/>
      <c r="I35" s="437"/>
      <c r="J35" s="437"/>
      <c r="K35" s="437"/>
    </row>
    <row r="36" spans="1:11">
      <c r="B36" s="410" t="s">
        <v>334</v>
      </c>
      <c r="C36" s="437"/>
      <c r="D36" s="437"/>
      <c r="E36" s="437"/>
      <c r="F36" s="437"/>
      <c r="G36" s="437"/>
      <c r="H36" s="437"/>
      <c r="I36" s="437"/>
      <c r="J36" s="437"/>
      <c r="K36" s="437"/>
    </row>
    <row r="37" spans="1:11">
      <c r="B37" s="437" t="s">
        <v>335</v>
      </c>
      <c r="C37" s="437"/>
      <c r="D37" s="437"/>
      <c r="E37" s="437"/>
      <c r="F37" s="437"/>
      <c r="G37" s="437"/>
      <c r="H37" s="437"/>
      <c r="I37" s="437"/>
      <c r="J37" s="437"/>
      <c r="K37" s="437"/>
    </row>
    <row r="38" spans="1:11">
      <c r="B38" s="437" t="s">
        <v>339</v>
      </c>
      <c r="C38" s="437"/>
      <c r="D38" s="437"/>
      <c r="E38" s="437"/>
      <c r="F38" s="437"/>
      <c r="G38" s="437"/>
      <c r="H38" s="437"/>
      <c r="I38" s="437"/>
      <c r="J38" s="437"/>
      <c r="K38" s="437"/>
    </row>
    <row r="39" spans="1:11">
      <c r="B39" s="437"/>
      <c r="C39" s="437"/>
      <c r="D39" s="437"/>
      <c r="E39" s="437"/>
      <c r="F39" s="437" t="s">
        <v>261</v>
      </c>
      <c r="G39" s="437"/>
      <c r="H39" s="437"/>
      <c r="I39" s="437"/>
      <c r="J39" s="437"/>
      <c r="K39" s="437"/>
    </row>
    <row r="40" spans="1:11" ht="15" customHeight="1">
      <c r="F40" s="114" t="s">
        <v>261</v>
      </c>
    </row>
    <row r="41" spans="1:11" ht="15" customHeight="1">
      <c r="B41" s="400" t="s">
        <v>261</v>
      </c>
    </row>
  </sheetData>
  <mergeCells count="26">
    <mergeCell ref="P23:T23"/>
    <mergeCell ref="P24:T24"/>
    <mergeCell ref="U21:Z21"/>
    <mergeCell ref="U22:Z22"/>
    <mergeCell ref="B1:AG1"/>
    <mergeCell ref="P11:T11"/>
    <mergeCell ref="P12:T12"/>
    <mergeCell ref="U9:Z9"/>
    <mergeCell ref="U10:Z10"/>
    <mergeCell ref="AA7:AG7"/>
    <mergeCell ref="AA8:AG8"/>
    <mergeCell ref="AA11:AG11"/>
    <mergeCell ref="AA12:AG12"/>
    <mergeCell ref="D31:K31"/>
    <mergeCell ref="D32:K32"/>
    <mergeCell ref="C29:H29"/>
    <mergeCell ref="C28:H28"/>
    <mergeCell ref="C27:H27"/>
    <mergeCell ref="A2:A3"/>
    <mergeCell ref="B2:B3"/>
    <mergeCell ref="I25:O25"/>
    <mergeCell ref="I26:O26"/>
    <mergeCell ref="C23:H23"/>
    <mergeCell ref="C24:H24"/>
    <mergeCell ref="I21:O21"/>
    <mergeCell ref="I22:O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1"/>
  <sheetViews>
    <sheetView zoomScale="60" zoomScaleNormal="60" workbookViewId="0">
      <selection activeCell="Y13" sqref="Y13"/>
    </sheetView>
  </sheetViews>
  <sheetFormatPr baseColWidth="10" defaultColWidth="14.44140625" defaultRowHeight="15" customHeight="1"/>
  <cols>
    <col min="1" max="1" width="6.5546875" style="114" customWidth="1"/>
    <col min="2" max="2" width="51.88671875" style="114" customWidth="1"/>
    <col min="3" max="4" width="8.44140625" style="114" customWidth="1"/>
    <col min="5" max="6" width="8.109375" style="114" customWidth="1"/>
    <col min="7" max="7" width="8.44140625" style="114" customWidth="1"/>
    <col min="8" max="8" width="8.109375" style="114" customWidth="1"/>
    <col min="9" max="9" width="6.6640625" style="114" customWidth="1"/>
    <col min="10" max="11" width="7.33203125" style="114" customWidth="1"/>
    <col min="12" max="12" width="7.5546875" style="114" customWidth="1"/>
    <col min="13" max="13" width="6.6640625" style="114" customWidth="1"/>
    <col min="14" max="14" width="7.5546875" style="114" customWidth="1"/>
    <col min="15" max="15" width="8.109375" style="114" customWidth="1"/>
    <col min="16" max="18" width="7.88671875" style="114" customWidth="1"/>
    <col min="19" max="19" width="6.109375" style="114" customWidth="1"/>
    <col min="20" max="20" width="7.5546875" style="114" customWidth="1"/>
    <col min="21" max="21" width="7" style="114" customWidth="1"/>
    <col min="22" max="22" width="7.33203125" style="114" customWidth="1"/>
    <col min="23" max="23" width="8.109375" style="114" customWidth="1"/>
    <col min="24" max="24" width="7.88671875" style="114" customWidth="1"/>
    <col min="25" max="25" width="7.33203125" style="114" customWidth="1"/>
    <col min="26" max="26" width="8.44140625" style="114" customWidth="1"/>
    <col min="27" max="27" width="7.5546875" style="114" customWidth="1"/>
    <col min="28" max="28" width="8.109375" style="114" customWidth="1"/>
    <col min="29" max="29" width="7.88671875" style="114" customWidth="1"/>
    <col min="30" max="30" width="8.44140625" style="114" customWidth="1"/>
    <col min="31" max="31" width="7.33203125" style="114" customWidth="1"/>
    <col min="32" max="32" width="8.6640625" style="114" customWidth="1"/>
    <col min="33" max="33" width="7.88671875" style="114" customWidth="1"/>
    <col min="34" max="16384" width="14.44140625" style="114"/>
  </cols>
  <sheetData>
    <row r="1" spans="1:33" ht="15.6" customHeight="1">
      <c r="A1" s="438"/>
      <c r="B1" s="1148" t="s">
        <v>355</v>
      </c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50"/>
    </row>
    <row r="2" spans="1:33" ht="15.6">
      <c r="A2" s="1118" t="s">
        <v>1</v>
      </c>
      <c r="B2" s="1152" t="s">
        <v>2</v>
      </c>
      <c r="C2" s="411" t="s">
        <v>8</v>
      </c>
      <c r="D2" s="411" t="s">
        <v>3</v>
      </c>
      <c r="E2" s="411" t="s">
        <v>4</v>
      </c>
      <c r="F2" s="411" t="s">
        <v>5</v>
      </c>
      <c r="G2" s="411" t="s">
        <v>5</v>
      </c>
      <c r="H2" s="411" t="s">
        <v>6</v>
      </c>
      <c r="I2" s="411" t="s">
        <v>7</v>
      </c>
      <c r="J2" s="411" t="s">
        <v>8</v>
      </c>
      <c r="K2" s="411" t="s">
        <v>3</v>
      </c>
      <c r="L2" s="411" t="s">
        <v>4</v>
      </c>
      <c r="M2" s="411" t="s">
        <v>5</v>
      </c>
      <c r="N2" s="411" t="s">
        <v>5</v>
      </c>
      <c r="O2" s="411" t="s">
        <v>6</v>
      </c>
      <c r="P2" s="411" t="s">
        <v>7</v>
      </c>
      <c r="Q2" s="411" t="s">
        <v>8</v>
      </c>
      <c r="R2" s="411" t="s">
        <v>3</v>
      </c>
      <c r="S2" s="411" t="s">
        <v>4</v>
      </c>
      <c r="T2" s="411" t="s">
        <v>5</v>
      </c>
      <c r="U2" s="411" t="s">
        <v>5</v>
      </c>
      <c r="V2" s="411" t="s">
        <v>6</v>
      </c>
      <c r="W2" s="411" t="s">
        <v>7</v>
      </c>
      <c r="X2" s="411" t="s">
        <v>8</v>
      </c>
      <c r="Y2" s="411" t="s">
        <v>3</v>
      </c>
      <c r="Z2" s="411" t="s">
        <v>4</v>
      </c>
      <c r="AA2" s="411" t="s">
        <v>5</v>
      </c>
      <c r="AB2" s="411" t="s">
        <v>5</v>
      </c>
      <c r="AC2" s="411" t="s">
        <v>6</v>
      </c>
      <c r="AD2" s="411" t="s">
        <v>7</v>
      </c>
      <c r="AE2" s="411" t="s">
        <v>8</v>
      </c>
      <c r="AF2" s="411" t="s">
        <v>3</v>
      </c>
    </row>
    <row r="3" spans="1:33" ht="16.2" thickBot="1">
      <c r="A3" s="1151"/>
      <c r="B3" s="1151"/>
      <c r="C3" s="412">
        <v>1</v>
      </c>
      <c r="D3" s="412">
        <v>2</v>
      </c>
      <c r="E3" s="412">
        <v>3</v>
      </c>
      <c r="F3" s="412">
        <v>4</v>
      </c>
      <c r="G3" s="412">
        <v>5</v>
      </c>
      <c r="H3" s="412">
        <v>6</v>
      </c>
      <c r="I3" s="412">
        <v>7</v>
      </c>
      <c r="J3" s="412">
        <v>8</v>
      </c>
      <c r="K3" s="412">
        <v>9</v>
      </c>
      <c r="L3" s="412">
        <v>10</v>
      </c>
      <c r="M3" s="412">
        <v>11</v>
      </c>
      <c r="N3" s="412">
        <v>12</v>
      </c>
      <c r="O3" s="412">
        <v>13</v>
      </c>
      <c r="P3" s="412">
        <v>14</v>
      </c>
      <c r="Q3" s="412">
        <v>15</v>
      </c>
      <c r="R3" s="412">
        <v>16</v>
      </c>
      <c r="S3" s="412">
        <v>17</v>
      </c>
      <c r="T3" s="412">
        <v>18</v>
      </c>
      <c r="U3" s="412">
        <v>19</v>
      </c>
      <c r="V3" s="412">
        <v>20</v>
      </c>
      <c r="W3" s="412">
        <v>21</v>
      </c>
      <c r="X3" s="412">
        <v>22</v>
      </c>
      <c r="Y3" s="412">
        <v>23</v>
      </c>
      <c r="Z3" s="412">
        <v>24</v>
      </c>
      <c r="AA3" s="412">
        <v>25</v>
      </c>
      <c r="AB3" s="412">
        <v>26</v>
      </c>
      <c r="AC3" s="412">
        <v>27</v>
      </c>
      <c r="AD3" s="412">
        <v>28</v>
      </c>
      <c r="AE3" s="412">
        <v>29</v>
      </c>
      <c r="AF3" s="412">
        <v>30</v>
      </c>
    </row>
    <row r="4" spans="1:33" ht="15.6">
      <c r="A4" s="401">
        <v>1</v>
      </c>
      <c r="B4" s="461" t="s">
        <v>306</v>
      </c>
      <c r="C4" s="1170" t="s">
        <v>210</v>
      </c>
      <c r="D4" s="1171"/>
      <c r="E4" s="1171"/>
      <c r="F4" s="1171"/>
      <c r="G4" s="1172"/>
      <c r="H4" s="508" t="s">
        <v>331</v>
      </c>
      <c r="I4" s="509" t="s">
        <v>331</v>
      </c>
      <c r="J4" s="509" t="s">
        <v>331</v>
      </c>
      <c r="K4" s="529" t="s">
        <v>3</v>
      </c>
      <c r="L4" s="509" t="s">
        <v>331</v>
      </c>
      <c r="M4" s="510" t="s">
        <v>331</v>
      </c>
      <c r="N4" s="1170" t="s">
        <v>210</v>
      </c>
      <c r="O4" s="1171"/>
      <c r="P4" s="1171"/>
      <c r="Q4" s="1172"/>
      <c r="R4" s="493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497"/>
    </row>
    <row r="5" spans="1:33" ht="15.6">
      <c r="A5" s="402">
        <v>2</v>
      </c>
      <c r="B5" s="462" t="s">
        <v>307</v>
      </c>
      <c r="C5" s="1173" t="s">
        <v>210</v>
      </c>
      <c r="D5" s="1174"/>
      <c r="E5" s="1174"/>
      <c r="F5" s="1174"/>
      <c r="G5" s="1175"/>
      <c r="H5" s="511" t="s">
        <v>331</v>
      </c>
      <c r="I5" s="495" t="s">
        <v>331</v>
      </c>
      <c r="J5" s="495" t="s">
        <v>331</v>
      </c>
      <c r="K5" s="490" t="s">
        <v>3</v>
      </c>
      <c r="L5" s="495" t="s">
        <v>331</v>
      </c>
      <c r="M5" s="327" t="s">
        <v>331</v>
      </c>
      <c r="N5" s="1173" t="s">
        <v>210</v>
      </c>
      <c r="O5" s="1174"/>
      <c r="P5" s="1174"/>
      <c r="Q5" s="1175"/>
      <c r="R5" s="492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8"/>
    </row>
    <row r="6" spans="1:33" ht="15.6">
      <c r="A6" s="402">
        <v>3</v>
      </c>
      <c r="B6" s="463" t="s">
        <v>308</v>
      </c>
      <c r="C6" s="1173" t="s">
        <v>210</v>
      </c>
      <c r="D6" s="1174"/>
      <c r="E6" s="1174"/>
      <c r="F6" s="1174"/>
      <c r="G6" s="1175"/>
      <c r="H6" s="511" t="s">
        <v>331</v>
      </c>
      <c r="I6" s="495" t="s">
        <v>331</v>
      </c>
      <c r="J6" s="495" t="s">
        <v>331</v>
      </c>
      <c r="K6" s="490" t="s">
        <v>3</v>
      </c>
      <c r="L6" s="495" t="s">
        <v>331</v>
      </c>
      <c r="M6" s="327" t="s">
        <v>331</v>
      </c>
      <c r="N6" s="1173" t="s">
        <v>210</v>
      </c>
      <c r="O6" s="1174"/>
      <c r="P6" s="1174"/>
      <c r="Q6" s="1175"/>
      <c r="R6" s="492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8"/>
      <c r="AG6" s="397" t="s">
        <v>261</v>
      </c>
    </row>
    <row r="7" spans="1:33" ht="15.6">
      <c r="A7" s="402">
        <v>4</v>
      </c>
      <c r="B7" s="462" t="s">
        <v>309</v>
      </c>
      <c r="C7" s="511" t="s">
        <v>331</v>
      </c>
      <c r="D7" s="490" t="s">
        <v>3</v>
      </c>
      <c r="E7" s="495" t="s">
        <v>331</v>
      </c>
      <c r="F7" s="495" t="s">
        <v>331</v>
      </c>
      <c r="G7" s="327" t="s">
        <v>331</v>
      </c>
      <c r="H7" s="1173" t="s">
        <v>210</v>
      </c>
      <c r="I7" s="1174"/>
      <c r="J7" s="1174"/>
      <c r="K7" s="1174"/>
      <c r="L7" s="1174"/>
      <c r="M7" s="1175"/>
      <c r="N7" s="511" t="s">
        <v>265</v>
      </c>
      <c r="O7" s="495" t="s">
        <v>265</v>
      </c>
      <c r="P7" s="495" t="s">
        <v>265</v>
      </c>
      <c r="Q7" s="327" t="s">
        <v>265</v>
      </c>
      <c r="R7" s="492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8"/>
      <c r="AG7" s="397" t="s">
        <v>261</v>
      </c>
    </row>
    <row r="8" spans="1:33" ht="15.6">
      <c r="A8" s="402">
        <v>5</v>
      </c>
      <c r="B8" s="462" t="s">
        <v>310</v>
      </c>
      <c r="C8" s="511" t="s">
        <v>331</v>
      </c>
      <c r="D8" s="490" t="s">
        <v>3</v>
      </c>
      <c r="E8" s="495" t="s">
        <v>331</v>
      </c>
      <c r="F8" s="495" t="s">
        <v>331</v>
      </c>
      <c r="G8" s="327" t="s">
        <v>331</v>
      </c>
      <c r="H8" s="1173" t="s">
        <v>210</v>
      </c>
      <c r="I8" s="1174"/>
      <c r="J8" s="1174"/>
      <c r="K8" s="1174"/>
      <c r="L8" s="1174"/>
      <c r="M8" s="1175"/>
      <c r="N8" s="511" t="s">
        <v>265</v>
      </c>
      <c r="O8" s="495" t="s">
        <v>265</v>
      </c>
      <c r="P8" s="495" t="s">
        <v>265</v>
      </c>
      <c r="Q8" s="327" t="s">
        <v>265</v>
      </c>
      <c r="R8" s="492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8"/>
      <c r="AG8" s="397" t="s">
        <v>261</v>
      </c>
    </row>
    <row r="9" spans="1:33" ht="15.6">
      <c r="A9" s="402">
        <v>6</v>
      </c>
      <c r="B9" s="518" t="s">
        <v>314</v>
      </c>
      <c r="C9" s="1173" t="s">
        <v>210</v>
      </c>
      <c r="D9" s="1174"/>
      <c r="E9" s="1174"/>
      <c r="F9" s="1174"/>
      <c r="G9" s="1175"/>
      <c r="H9" s="511" t="s">
        <v>265</v>
      </c>
      <c r="I9" s="495" t="s">
        <v>265</v>
      </c>
      <c r="J9" s="495" t="s">
        <v>265</v>
      </c>
      <c r="K9" s="490" t="s">
        <v>3</v>
      </c>
      <c r="L9" s="495" t="s">
        <v>265</v>
      </c>
      <c r="M9" s="327" t="s">
        <v>265</v>
      </c>
      <c r="N9" s="511" t="s">
        <v>266</v>
      </c>
      <c r="O9" s="495" t="s">
        <v>266</v>
      </c>
      <c r="P9" s="495" t="s">
        <v>266</v>
      </c>
      <c r="Q9" s="327" t="s">
        <v>266</v>
      </c>
      <c r="R9" s="492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8"/>
      <c r="AG9" s="397" t="s">
        <v>261</v>
      </c>
    </row>
    <row r="10" spans="1:33" ht="15.6">
      <c r="A10" s="402">
        <v>7</v>
      </c>
      <c r="B10" s="463" t="s">
        <v>342</v>
      </c>
      <c r="C10" s="1173" t="s">
        <v>210</v>
      </c>
      <c r="D10" s="1174"/>
      <c r="E10" s="1174"/>
      <c r="F10" s="1174"/>
      <c r="G10" s="1175"/>
      <c r="H10" s="511" t="s">
        <v>265</v>
      </c>
      <c r="I10" s="495" t="s">
        <v>265</v>
      </c>
      <c r="J10" s="495" t="s">
        <v>265</v>
      </c>
      <c r="K10" s="490" t="s">
        <v>3</v>
      </c>
      <c r="L10" s="495" t="s">
        <v>265</v>
      </c>
      <c r="M10" s="327" t="s">
        <v>265</v>
      </c>
      <c r="N10" s="511" t="s">
        <v>266</v>
      </c>
      <c r="O10" s="495" t="s">
        <v>266</v>
      </c>
      <c r="P10" s="495" t="s">
        <v>266</v>
      </c>
      <c r="Q10" s="327" t="s">
        <v>266</v>
      </c>
      <c r="R10" s="492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8"/>
      <c r="AG10" s="398" t="s">
        <v>261</v>
      </c>
    </row>
    <row r="11" spans="1:33" ht="15.6">
      <c r="A11" s="402">
        <v>8</v>
      </c>
      <c r="B11" s="463" t="s">
        <v>313</v>
      </c>
      <c r="C11" s="511" t="s">
        <v>265</v>
      </c>
      <c r="D11" s="490" t="s">
        <v>3</v>
      </c>
      <c r="E11" s="495" t="s">
        <v>265</v>
      </c>
      <c r="F11" s="495" t="s">
        <v>265</v>
      </c>
      <c r="G11" s="327" t="s">
        <v>265</v>
      </c>
      <c r="H11" s="511" t="s">
        <v>266</v>
      </c>
      <c r="I11" s="495" t="s">
        <v>266</v>
      </c>
      <c r="J11" s="495" t="s">
        <v>266</v>
      </c>
      <c r="K11" s="490" t="s">
        <v>3</v>
      </c>
      <c r="L11" s="495" t="s">
        <v>266</v>
      </c>
      <c r="M11" s="327" t="s">
        <v>266</v>
      </c>
      <c r="N11" s="511" t="s">
        <v>332</v>
      </c>
      <c r="O11" s="495" t="s">
        <v>332</v>
      </c>
      <c r="P11" s="495" t="s">
        <v>332</v>
      </c>
      <c r="Q11" s="327" t="s">
        <v>332</v>
      </c>
      <c r="R11" s="492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8"/>
      <c r="AG11" s="398" t="s">
        <v>261</v>
      </c>
    </row>
    <row r="12" spans="1:33" ht="16.2" thickBot="1">
      <c r="A12" s="413">
        <v>9</v>
      </c>
      <c r="B12" s="463" t="s">
        <v>311</v>
      </c>
      <c r="C12" s="512" t="s">
        <v>265</v>
      </c>
      <c r="D12" s="528" t="s">
        <v>3</v>
      </c>
      <c r="E12" s="187" t="s">
        <v>265</v>
      </c>
      <c r="F12" s="187" t="s">
        <v>265</v>
      </c>
      <c r="G12" s="513" t="s">
        <v>265</v>
      </c>
      <c r="H12" s="512" t="s">
        <v>266</v>
      </c>
      <c r="I12" s="187" t="s">
        <v>266</v>
      </c>
      <c r="J12" s="187" t="s">
        <v>266</v>
      </c>
      <c r="K12" s="528" t="s">
        <v>3</v>
      </c>
      <c r="L12" s="187" t="s">
        <v>266</v>
      </c>
      <c r="M12" s="513" t="s">
        <v>266</v>
      </c>
      <c r="N12" s="512" t="s">
        <v>332</v>
      </c>
      <c r="O12" s="187" t="s">
        <v>332</v>
      </c>
      <c r="P12" s="187" t="s">
        <v>332</v>
      </c>
      <c r="Q12" s="513" t="s">
        <v>332</v>
      </c>
      <c r="R12" s="499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500"/>
      <c r="AG12" s="398" t="s">
        <v>261</v>
      </c>
    </row>
    <row r="13" spans="1:33" ht="15.6">
      <c r="A13" s="521">
        <v>10</v>
      </c>
      <c r="B13" s="522" t="s">
        <v>317</v>
      </c>
      <c r="C13" s="516" t="s">
        <v>266</v>
      </c>
      <c r="D13" s="529" t="s">
        <v>3</v>
      </c>
      <c r="E13" s="509" t="s">
        <v>266</v>
      </c>
      <c r="F13" s="509" t="s">
        <v>266</v>
      </c>
      <c r="G13" s="509" t="s">
        <v>266</v>
      </c>
      <c r="H13" s="508" t="s">
        <v>332</v>
      </c>
      <c r="I13" s="509" t="s">
        <v>332</v>
      </c>
      <c r="J13" s="509" t="s">
        <v>332</v>
      </c>
      <c r="K13" s="529" t="s">
        <v>3</v>
      </c>
      <c r="L13" s="509" t="s">
        <v>332</v>
      </c>
      <c r="M13" s="509" t="s">
        <v>332</v>
      </c>
      <c r="N13" s="514" t="s">
        <v>333</v>
      </c>
      <c r="O13" s="509" t="s">
        <v>333</v>
      </c>
      <c r="P13" s="509" t="s">
        <v>333</v>
      </c>
      <c r="Q13" s="510" t="s">
        <v>333</v>
      </c>
      <c r="R13" s="501"/>
      <c r="S13" s="502"/>
      <c r="T13" s="502"/>
      <c r="U13" s="206"/>
      <c r="V13" s="206"/>
      <c r="W13" s="206"/>
      <c r="X13" s="206"/>
      <c r="Y13" s="206"/>
      <c r="Z13" s="206"/>
      <c r="AA13" s="502"/>
      <c r="AB13" s="502"/>
      <c r="AC13" s="502"/>
      <c r="AD13" s="502"/>
      <c r="AE13" s="502"/>
      <c r="AF13" s="503"/>
    </row>
    <row r="14" spans="1:33" ht="18" customHeight="1">
      <c r="A14" s="523">
        <v>11</v>
      </c>
      <c r="B14" s="524" t="s">
        <v>318</v>
      </c>
      <c r="C14" s="494" t="s">
        <v>266</v>
      </c>
      <c r="D14" s="490" t="s">
        <v>3</v>
      </c>
      <c r="E14" s="495" t="s">
        <v>266</v>
      </c>
      <c r="F14" s="495" t="s">
        <v>266</v>
      </c>
      <c r="G14" s="495" t="s">
        <v>266</v>
      </c>
      <c r="H14" s="511" t="s">
        <v>332</v>
      </c>
      <c r="I14" s="495" t="s">
        <v>332</v>
      </c>
      <c r="J14" s="495" t="s">
        <v>332</v>
      </c>
      <c r="K14" s="490" t="s">
        <v>3</v>
      </c>
      <c r="L14" s="495" t="s">
        <v>332</v>
      </c>
      <c r="M14" s="495" t="s">
        <v>332</v>
      </c>
      <c r="N14" s="515" t="s">
        <v>333</v>
      </c>
      <c r="O14" s="495" t="s">
        <v>333</v>
      </c>
      <c r="P14" s="495" t="s">
        <v>333</v>
      </c>
      <c r="Q14" s="327" t="s">
        <v>333</v>
      </c>
      <c r="R14" s="504"/>
      <c r="S14" s="505"/>
      <c r="T14" s="505"/>
      <c r="U14" s="491"/>
      <c r="V14" s="491"/>
      <c r="W14" s="491"/>
      <c r="X14" s="491"/>
      <c r="Y14" s="491"/>
      <c r="Z14" s="491"/>
      <c r="AA14" s="505"/>
      <c r="AB14" s="505"/>
      <c r="AC14" s="505"/>
      <c r="AD14" s="505"/>
      <c r="AE14" s="505"/>
      <c r="AF14" s="506"/>
    </row>
    <row r="15" spans="1:33" ht="15.6">
      <c r="A15" s="523">
        <v>12</v>
      </c>
      <c r="B15" s="524" t="s">
        <v>315</v>
      </c>
      <c r="C15" s="494" t="s">
        <v>332</v>
      </c>
      <c r="D15" s="490" t="s">
        <v>3</v>
      </c>
      <c r="E15" s="495" t="s">
        <v>332</v>
      </c>
      <c r="F15" s="495" t="s">
        <v>332</v>
      </c>
      <c r="G15" s="495" t="s">
        <v>332</v>
      </c>
      <c r="H15" s="511" t="s">
        <v>333</v>
      </c>
      <c r="I15" s="495" t="s">
        <v>333</v>
      </c>
      <c r="J15" s="495" t="s">
        <v>333</v>
      </c>
      <c r="K15" s="490" t="s">
        <v>3</v>
      </c>
      <c r="L15" s="495" t="s">
        <v>333</v>
      </c>
      <c r="M15" s="495" t="s">
        <v>333</v>
      </c>
      <c r="N15" s="511" t="s">
        <v>267</v>
      </c>
      <c r="O15" s="495" t="s">
        <v>267</v>
      </c>
      <c r="P15" s="495" t="s">
        <v>267</v>
      </c>
      <c r="Q15" s="327" t="s">
        <v>267</v>
      </c>
      <c r="R15" s="492"/>
      <c r="S15" s="491"/>
      <c r="T15" s="491"/>
      <c r="U15" s="505"/>
      <c r="V15" s="505"/>
      <c r="W15" s="505"/>
      <c r="X15" s="505"/>
      <c r="Y15" s="505"/>
      <c r="Z15" s="505"/>
      <c r="AA15" s="491"/>
      <c r="AB15" s="491"/>
      <c r="AC15" s="491"/>
      <c r="AD15" s="491"/>
      <c r="AE15" s="491"/>
      <c r="AF15" s="498"/>
    </row>
    <row r="16" spans="1:33" ht="15.6">
      <c r="A16" s="523">
        <v>13</v>
      </c>
      <c r="B16" s="525" t="s">
        <v>316</v>
      </c>
      <c r="C16" s="494" t="s">
        <v>332</v>
      </c>
      <c r="D16" s="490" t="s">
        <v>3</v>
      </c>
      <c r="E16" s="495" t="s">
        <v>332</v>
      </c>
      <c r="F16" s="495" t="s">
        <v>332</v>
      </c>
      <c r="G16" s="495" t="s">
        <v>332</v>
      </c>
      <c r="H16" s="511" t="s">
        <v>333</v>
      </c>
      <c r="I16" s="495" t="s">
        <v>333</v>
      </c>
      <c r="J16" s="495" t="s">
        <v>333</v>
      </c>
      <c r="K16" s="490" t="s">
        <v>3</v>
      </c>
      <c r="L16" s="495" t="s">
        <v>333</v>
      </c>
      <c r="M16" s="495" t="s">
        <v>333</v>
      </c>
      <c r="N16" s="511" t="s">
        <v>267</v>
      </c>
      <c r="O16" s="495" t="s">
        <v>267</v>
      </c>
      <c r="P16" s="495" t="s">
        <v>267</v>
      </c>
      <c r="Q16" s="327" t="s">
        <v>267</v>
      </c>
      <c r="R16" s="492"/>
      <c r="S16" s="491"/>
      <c r="T16" s="491"/>
      <c r="U16" s="505"/>
      <c r="V16" s="505"/>
      <c r="W16" s="505"/>
      <c r="X16" s="505"/>
      <c r="Y16" s="505"/>
      <c r="Z16" s="505"/>
      <c r="AA16" s="491"/>
      <c r="AB16" s="491"/>
      <c r="AC16" s="491"/>
      <c r="AD16" s="491"/>
      <c r="AE16" s="491"/>
      <c r="AF16" s="498"/>
    </row>
    <row r="17" spans="1:32" ht="15.6">
      <c r="A17" s="523">
        <v>14</v>
      </c>
      <c r="B17" s="525" t="s">
        <v>319</v>
      </c>
      <c r="C17" s="494" t="s">
        <v>333</v>
      </c>
      <c r="D17" s="490" t="s">
        <v>3</v>
      </c>
      <c r="E17" s="495" t="s">
        <v>333</v>
      </c>
      <c r="F17" s="495" t="s">
        <v>333</v>
      </c>
      <c r="G17" s="495" t="s">
        <v>333</v>
      </c>
      <c r="H17" s="511" t="s">
        <v>267</v>
      </c>
      <c r="I17" s="495" t="s">
        <v>267</v>
      </c>
      <c r="J17" s="495" t="s">
        <v>267</v>
      </c>
      <c r="K17" s="490" t="s">
        <v>3</v>
      </c>
      <c r="L17" s="495" t="s">
        <v>267</v>
      </c>
      <c r="M17" s="495" t="s">
        <v>267</v>
      </c>
      <c r="N17" s="1173" t="s">
        <v>210</v>
      </c>
      <c r="O17" s="1174"/>
      <c r="P17" s="1174"/>
      <c r="Q17" s="1175"/>
      <c r="R17" s="504"/>
      <c r="S17" s="505"/>
      <c r="T17" s="505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8"/>
    </row>
    <row r="18" spans="1:32" ht="15.6">
      <c r="A18" s="523">
        <v>15</v>
      </c>
      <c r="B18" s="525" t="s">
        <v>320</v>
      </c>
      <c r="C18" s="494" t="s">
        <v>333</v>
      </c>
      <c r="D18" s="490" t="s">
        <v>3</v>
      </c>
      <c r="E18" s="495" t="s">
        <v>333</v>
      </c>
      <c r="F18" s="495" t="s">
        <v>333</v>
      </c>
      <c r="G18" s="495" t="s">
        <v>333</v>
      </c>
      <c r="H18" s="511" t="s">
        <v>267</v>
      </c>
      <c r="I18" s="495" t="s">
        <v>267</v>
      </c>
      <c r="J18" s="495" t="s">
        <v>267</v>
      </c>
      <c r="K18" s="490" t="s">
        <v>3</v>
      </c>
      <c r="L18" s="495" t="s">
        <v>267</v>
      </c>
      <c r="M18" s="495" t="s">
        <v>267</v>
      </c>
      <c r="N18" s="1173" t="s">
        <v>210</v>
      </c>
      <c r="O18" s="1174"/>
      <c r="P18" s="1174"/>
      <c r="Q18" s="1175"/>
      <c r="R18" s="504"/>
      <c r="S18" s="505"/>
      <c r="T18" s="505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8"/>
    </row>
    <row r="19" spans="1:32" ht="15.6">
      <c r="A19" s="523">
        <v>16</v>
      </c>
      <c r="B19" s="525" t="s">
        <v>321</v>
      </c>
      <c r="C19" s="494" t="s">
        <v>267</v>
      </c>
      <c r="D19" s="490" t="s">
        <v>3</v>
      </c>
      <c r="E19" s="495" t="s">
        <v>267</v>
      </c>
      <c r="F19" s="495" t="s">
        <v>267</v>
      </c>
      <c r="G19" s="495" t="s">
        <v>267</v>
      </c>
      <c r="H19" s="1173" t="s">
        <v>210</v>
      </c>
      <c r="I19" s="1174"/>
      <c r="J19" s="1174"/>
      <c r="K19" s="1174"/>
      <c r="L19" s="1174"/>
      <c r="M19" s="1175"/>
      <c r="N19" s="511" t="s">
        <v>331</v>
      </c>
      <c r="O19" s="495" t="s">
        <v>331</v>
      </c>
      <c r="P19" s="495" t="s">
        <v>331</v>
      </c>
      <c r="Q19" s="327" t="s">
        <v>331</v>
      </c>
      <c r="R19" s="492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8"/>
    </row>
    <row r="20" spans="1:32" ht="16.2" thickBot="1">
      <c r="A20" s="526">
        <v>17</v>
      </c>
      <c r="B20" s="527" t="s">
        <v>312</v>
      </c>
      <c r="C20" s="517" t="s">
        <v>267</v>
      </c>
      <c r="D20" s="528" t="s">
        <v>3</v>
      </c>
      <c r="E20" s="187" t="s">
        <v>267</v>
      </c>
      <c r="F20" s="187" t="s">
        <v>267</v>
      </c>
      <c r="G20" s="187" t="s">
        <v>267</v>
      </c>
      <c r="H20" s="1176" t="s">
        <v>210</v>
      </c>
      <c r="I20" s="1177"/>
      <c r="J20" s="1177"/>
      <c r="K20" s="1177"/>
      <c r="L20" s="1177"/>
      <c r="M20" s="1178"/>
      <c r="N20" s="512" t="s">
        <v>331</v>
      </c>
      <c r="O20" s="187" t="s">
        <v>331</v>
      </c>
      <c r="P20" s="187" t="s">
        <v>331</v>
      </c>
      <c r="Q20" s="513" t="s">
        <v>331</v>
      </c>
      <c r="R20" s="499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500"/>
    </row>
    <row r="21" spans="1:32" ht="15.6">
      <c r="A21" s="519">
        <v>18</v>
      </c>
      <c r="B21" s="520" t="s">
        <v>322</v>
      </c>
      <c r="C21" s="508" t="s">
        <v>263</v>
      </c>
      <c r="D21" s="529" t="s">
        <v>3</v>
      </c>
      <c r="E21" s="509" t="s">
        <v>263</v>
      </c>
      <c r="F21" s="509" t="s">
        <v>263</v>
      </c>
      <c r="G21" s="509" t="s">
        <v>300</v>
      </c>
      <c r="H21" s="508" t="s">
        <v>3</v>
      </c>
      <c r="I21" s="509" t="s">
        <v>264</v>
      </c>
      <c r="J21" s="509" t="s">
        <v>264</v>
      </c>
      <c r="K21" s="529" t="s">
        <v>3</v>
      </c>
      <c r="L21" s="509" t="s">
        <v>264</v>
      </c>
      <c r="M21" s="509" t="s">
        <v>264</v>
      </c>
      <c r="N21" s="509" t="s">
        <v>264</v>
      </c>
      <c r="O21" s="509" t="s">
        <v>264</v>
      </c>
      <c r="P21" s="509" t="s">
        <v>264</v>
      </c>
      <c r="Q21" s="510" t="s">
        <v>264</v>
      </c>
      <c r="R21" s="493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497"/>
    </row>
    <row r="22" spans="1:32" ht="15.6">
      <c r="A22" s="459">
        <v>19</v>
      </c>
      <c r="B22" s="462" t="s">
        <v>323</v>
      </c>
      <c r="C22" s="511" t="s">
        <v>263</v>
      </c>
      <c r="D22" s="490" t="s">
        <v>3</v>
      </c>
      <c r="E22" s="495" t="s">
        <v>299</v>
      </c>
      <c r="F22" s="495" t="s">
        <v>3</v>
      </c>
      <c r="G22" s="495" t="s">
        <v>263</v>
      </c>
      <c r="H22" s="511" t="s">
        <v>264</v>
      </c>
      <c r="I22" s="495" t="s">
        <v>264</v>
      </c>
      <c r="J22" s="495" t="s">
        <v>264</v>
      </c>
      <c r="K22" s="490" t="s">
        <v>3</v>
      </c>
      <c r="L22" s="495" t="s">
        <v>264</v>
      </c>
      <c r="M22" s="495" t="s">
        <v>264</v>
      </c>
      <c r="N22" s="495" t="s">
        <v>264</v>
      </c>
      <c r="O22" s="495" t="s">
        <v>264</v>
      </c>
      <c r="P22" s="495" t="s">
        <v>264</v>
      </c>
      <c r="Q22" s="327" t="s">
        <v>264</v>
      </c>
      <c r="R22" s="492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8"/>
    </row>
    <row r="23" spans="1:32" ht="15.6">
      <c r="A23" s="402">
        <v>20</v>
      </c>
      <c r="B23" s="463" t="s">
        <v>324</v>
      </c>
      <c r="C23" s="511" t="s">
        <v>263</v>
      </c>
      <c r="D23" s="490" t="s">
        <v>3</v>
      </c>
      <c r="E23" s="495" t="s">
        <v>263</v>
      </c>
      <c r="F23" s="495" t="s">
        <v>263</v>
      </c>
      <c r="G23" s="495" t="s">
        <v>263</v>
      </c>
      <c r="H23" s="511" t="s">
        <v>264</v>
      </c>
      <c r="I23" s="495" t="s">
        <v>264</v>
      </c>
      <c r="J23" s="495" t="s">
        <v>264</v>
      </c>
      <c r="K23" s="490" t="s">
        <v>3</v>
      </c>
      <c r="L23" s="495" t="s">
        <v>264</v>
      </c>
      <c r="M23" s="495" t="s">
        <v>300</v>
      </c>
      <c r="N23" s="495" t="s">
        <v>3</v>
      </c>
      <c r="O23" s="495" t="s">
        <v>264</v>
      </c>
      <c r="P23" s="495" t="s">
        <v>264</v>
      </c>
      <c r="Q23" s="327" t="s">
        <v>264</v>
      </c>
      <c r="R23" s="492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8"/>
    </row>
    <row r="24" spans="1:32" ht="15.6">
      <c r="A24" s="459">
        <v>21</v>
      </c>
      <c r="B24" s="462" t="s">
        <v>325</v>
      </c>
      <c r="C24" s="511" t="s">
        <v>3</v>
      </c>
      <c r="D24" s="490" t="s">
        <v>3</v>
      </c>
      <c r="E24" s="495" t="s">
        <v>263</v>
      </c>
      <c r="F24" s="495" t="s">
        <v>263</v>
      </c>
      <c r="G24" s="495" t="s">
        <v>263</v>
      </c>
      <c r="H24" s="511" t="s">
        <v>264</v>
      </c>
      <c r="I24" s="495" t="s">
        <v>299</v>
      </c>
      <c r="J24" s="495" t="s">
        <v>3</v>
      </c>
      <c r="K24" s="490" t="s">
        <v>3</v>
      </c>
      <c r="L24" s="495" t="s">
        <v>264</v>
      </c>
      <c r="M24" s="495" t="s">
        <v>264</v>
      </c>
      <c r="N24" s="495" t="s">
        <v>264</v>
      </c>
      <c r="O24" s="495" t="s">
        <v>264</v>
      </c>
      <c r="P24" s="495" t="s">
        <v>264</v>
      </c>
      <c r="Q24" s="327" t="s">
        <v>264</v>
      </c>
      <c r="R24" s="492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8"/>
    </row>
    <row r="25" spans="1:32" ht="16.2" thickBot="1">
      <c r="A25" s="532">
        <v>22</v>
      </c>
      <c r="B25" s="537" t="s">
        <v>326</v>
      </c>
      <c r="C25" s="533" t="s">
        <v>263</v>
      </c>
      <c r="D25" s="534" t="s">
        <v>3</v>
      </c>
      <c r="E25" s="535" t="s">
        <v>263</v>
      </c>
      <c r="F25" s="535" t="s">
        <v>263</v>
      </c>
      <c r="G25" s="535" t="s">
        <v>263</v>
      </c>
      <c r="H25" s="533" t="s">
        <v>264</v>
      </c>
      <c r="I25" s="535" t="s">
        <v>264</v>
      </c>
      <c r="J25" s="535" t="s">
        <v>264</v>
      </c>
      <c r="K25" s="534" t="s">
        <v>3</v>
      </c>
      <c r="L25" s="535" t="s">
        <v>264</v>
      </c>
      <c r="M25" s="535" t="s">
        <v>264</v>
      </c>
      <c r="N25" s="535" t="s">
        <v>299</v>
      </c>
      <c r="O25" s="535" t="s">
        <v>3</v>
      </c>
      <c r="P25" s="535" t="s">
        <v>264</v>
      </c>
      <c r="Q25" s="536" t="s">
        <v>264</v>
      </c>
      <c r="R25" s="492"/>
      <c r="S25" s="491"/>
      <c r="T25" s="491"/>
      <c r="U25" s="491"/>
      <c r="V25" s="491"/>
      <c r="W25" s="491"/>
      <c r="X25" s="491"/>
      <c r="Y25" s="491"/>
      <c r="Z25" s="491"/>
      <c r="AA25" s="505"/>
      <c r="AB25" s="505"/>
      <c r="AC25" s="505"/>
      <c r="AD25" s="505"/>
      <c r="AE25" s="505"/>
      <c r="AF25" s="506"/>
    </row>
    <row r="26" spans="1:32" ht="16.2" thickTop="1">
      <c r="A26" s="519">
        <v>23</v>
      </c>
      <c r="B26" s="520" t="s">
        <v>327</v>
      </c>
      <c r="C26" s="530" t="s">
        <v>264</v>
      </c>
      <c r="D26" s="531" t="s">
        <v>3</v>
      </c>
      <c r="E26" s="357" t="s">
        <v>264</v>
      </c>
      <c r="F26" s="357" t="s">
        <v>300</v>
      </c>
      <c r="G26" s="357" t="s">
        <v>3</v>
      </c>
      <c r="H26" s="530" t="s">
        <v>263</v>
      </c>
      <c r="I26" s="357" t="s">
        <v>263</v>
      </c>
      <c r="J26" s="357" t="s">
        <v>263</v>
      </c>
      <c r="K26" s="531" t="s">
        <v>3</v>
      </c>
      <c r="L26" s="357" t="s">
        <v>263</v>
      </c>
      <c r="M26" s="357" t="s">
        <v>263</v>
      </c>
      <c r="N26" s="357" t="s">
        <v>263</v>
      </c>
      <c r="O26" s="357" t="s">
        <v>263</v>
      </c>
      <c r="P26" s="357" t="s">
        <v>263</v>
      </c>
      <c r="Q26" s="359" t="s">
        <v>263</v>
      </c>
      <c r="R26" s="492"/>
      <c r="S26" s="491"/>
      <c r="T26" s="491"/>
      <c r="U26" s="491"/>
      <c r="V26" s="491"/>
      <c r="W26" s="491"/>
      <c r="X26" s="491"/>
      <c r="Y26" s="491"/>
      <c r="Z26" s="491"/>
      <c r="AA26" s="505"/>
      <c r="AB26" s="505"/>
      <c r="AC26" s="505"/>
      <c r="AD26" s="505"/>
      <c r="AE26" s="505"/>
      <c r="AF26" s="506"/>
    </row>
    <row r="27" spans="1:32" ht="15.6">
      <c r="A27" s="459">
        <v>24</v>
      </c>
      <c r="B27" s="463" t="s">
        <v>328</v>
      </c>
      <c r="C27" s="511" t="s">
        <v>264</v>
      </c>
      <c r="D27" s="490" t="s">
        <v>3</v>
      </c>
      <c r="E27" s="495" t="s">
        <v>264</v>
      </c>
      <c r="F27" s="495" t="s">
        <v>301</v>
      </c>
      <c r="G27" s="495" t="s">
        <v>264</v>
      </c>
      <c r="H27" s="511" t="s">
        <v>300</v>
      </c>
      <c r="I27" s="495" t="s">
        <v>3</v>
      </c>
      <c r="J27" s="495" t="s">
        <v>263</v>
      </c>
      <c r="K27" s="490" t="s">
        <v>3</v>
      </c>
      <c r="L27" s="495" t="s">
        <v>263</v>
      </c>
      <c r="M27" s="495" t="s">
        <v>263</v>
      </c>
      <c r="N27" s="495" t="s">
        <v>263</v>
      </c>
      <c r="O27" s="495" t="s">
        <v>263</v>
      </c>
      <c r="P27" s="495" t="s">
        <v>263</v>
      </c>
      <c r="Q27" s="327" t="s">
        <v>263</v>
      </c>
      <c r="R27" s="492"/>
      <c r="S27" s="491"/>
      <c r="T27" s="491"/>
      <c r="U27" s="505"/>
      <c r="V27" s="505"/>
      <c r="W27" s="505"/>
      <c r="X27" s="505"/>
      <c r="Y27" s="505"/>
      <c r="Z27" s="505"/>
      <c r="AA27" s="491"/>
      <c r="AB27" s="491"/>
      <c r="AC27" s="491"/>
      <c r="AD27" s="491"/>
      <c r="AE27" s="491"/>
      <c r="AF27" s="498"/>
    </row>
    <row r="28" spans="1:32" ht="15.6">
      <c r="A28" s="459">
        <v>25</v>
      </c>
      <c r="B28" s="463" t="s">
        <v>329</v>
      </c>
      <c r="C28" s="511" t="s">
        <v>264</v>
      </c>
      <c r="D28" s="490" t="s">
        <v>3</v>
      </c>
      <c r="E28" s="495" t="s">
        <v>264</v>
      </c>
      <c r="F28" s="495" t="s">
        <v>264</v>
      </c>
      <c r="G28" s="495" t="s">
        <v>264</v>
      </c>
      <c r="H28" s="511" t="s">
        <v>263</v>
      </c>
      <c r="I28" s="495" t="s">
        <v>263</v>
      </c>
      <c r="J28" s="495" t="s">
        <v>300</v>
      </c>
      <c r="K28" s="490" t="s">
        <v>3</v>
      </c>
      <c r="L28" s="495" t="s">
        <v>263</v>
      </c>
      <c r="M28" s="495" t="s">
        <v>263</v>
      </c>
      <c r="N28" s="495" t="s">
        <v>263</v>
      </c>
      <c r="O28" s="495" t="s">
        <v>263</v>
      </c>
      <c r="P28" s="495" t="s">
        <v>263</v>
      </c>
      <c r="Q28" s="327" t="s">
        <v>263</v>
      </c>
      <c r="R28" s="492"/>
      <c r="S28" s="491"/>
      <c r="T28" s="491"/>
      <c r="U28" s="505"/>
      <c r="V28" s="505"/>
      <c r="W28" s="505"/>
      <c r="X28" s="505"/>
      <c r="Y28" s="505"/>
      <c r="Z28" s="505"/>
      <c r="AA28" s="491"/>
      <c r="AB28" s="491"/>
      <c r="AC28" s="491"/>
      <c r="AD28" s="491"/>
      <c r="AE28" s="491"/>
      <c r="AF28" s="498"/>
    </row>
    <row r="29" spans="1:32" ht="16.5" customHeight="1" thickBot="1">
      <c r="A29" s="460">
        <v>26</v>
      </c>
      <c r="B29" s="464" t="s">
        <v>330</v>
      </c>
      <c r="C29" s="512" t="s">
        <v>300</v>
      </c>
      <c r="D29" s="528" t="s">
        <v>3</v>
      </c>
      <c r="E29" s="187" t="s">
        <v>264</v>
      </c>
      <c r="F29" s="187" t="s">
        <v>264</v>
      </c>
      <c r="G29" s="187" t="s">
        <v>264</v>
      </c>
      <c r="H29" s="512" t="s">
        <v>263</v>
      </c>
      <c r="I29" s="187" t="s">
        <v>263</v>
      </c>
      <c r="J29" s="187" t="s">
        <v>263</v>
      </c>
      <c r="K29" s="528" t="s">
        <v>3</v>
      </c>
      <c r="L29" s="187" t="s">
        <v>299</v>
      </c>
      <c r="M29" s="187" t="s">
        <v>3</v>
      </c>
      <c r="N29" s="187" t="s">
        <v>263</v>
      </c>
      <c r="O29" s="187" t="s">
        <v>263</v>
      </c>
      <c r="P29" s="187" t="s">
        <v>263</v>
      </c>
      <c r="Q29" s="513" t="s">
        <v>263</v>
      </c>
      <c r="R29" s="499"/>
      <c r="S29" s="212"/>
      <c r="T29" s="212"/>
      <c r="U29" s="507"/>
      <c r="V29" s="507"/>
      <c r="W29" s="507"/>
      <c r="X29" s="507"/>
      <c r="Y29" s="507"/>
      <c r="Z29" s="507"/>
      <c r="AA29" s="212"/>
      <c r="AB29" s="212"/>
      <c r="AC29" s="212"/>
      <c r="AD29" s="212"/>
      <c r="AE29" s="212"/>
      <c r="AF29" s="500"/>
    </row>
    <row r="30" spans="1:32" ht="15.6">
      <c r="A30" s="449"/>
      <c r="B30" s="463" t="s">
        <v>261</v>
      </c>
    </row>
    <row r="31" spans="1:32" ht="15.6">
      <c r="A31" s="449"/>
      <c r="B31" s="437" t="s">
        <v>340</v>
      </c>
      <c r="C31" s="437"/>
      <c r="D31" s="1094" t="s">
        <v>261</v>
      </c>
      <c r="E31" s="1094"/>
      <c r="F31" s="1094"/>
      <c r="G31" s="1094"/>
      <c r="H31" s="1094"/>
      <c r="I31" s="1094"/>
      <c r="J31" s="1094"/>
      <c r="K31" s="1094"/>
    </row>
    <row r="32" spans="1:32" ht="15.6">
      <c r="A32" s="449"/>
      <c r="B32" s="437" t="s">
        <v>341</v>
      </c>
      <c r="C32" s="437" t="s">
        <v>299</v>
      </c>
      <c r="D32" s="1094" t="s">
        <v>302</v>
      </c>
      <c r="E32" s="1094"/>
      <c r="F32" s="1094"/>
      <c r="G32" s="1094"/>
      <c r="H32" s="1094"/>
      <c r="I32" s="1094"/>
      <c r="J32" s="1094"/>
      <c r="K32" s="1094"/>
    </row>
    <row r="33" spans="1:21" ht="15.6">
      <c r="A33" s="449"/>
      <c r="B33" s="437" t="s">
        <v>336</v>
      </c>
      <c r="C33" s="437" t="s">
        <v>300</v>
      </c>
      <c r="D33" s="437" t="s">
        <v>303</v>
      </c>
      <c r="E33" s="437"/>
      <c r="F33" s="437"/>
      <c r="G33" s="437"/>
      <c r="H33" s="437"/>
      <c r="I33" s="437"/>
      <c r="J33" s="437"/>
      <c r="K33" s="437"/>
    </row>
    <row r="34" spans="1:21" ht="15.6">
      <c r="A34" s="449"/>
      <c r="B34" s="410" t="s">
        <v>337</v>
      </c>
      <c r="C34" s="437" t="s">
        <v>3</v>
      </c>
      <c r="D34" s="437" t="s">
        <v>278</v>
      </c>
      <c r="E34" s="437"/>
      <c r="F34" s="437"/>
      <c r="G34" s="437"/>
      <c r="H34" s="437"/>
      <c r="I34" s="437"/>
      <c r="J34" s="437"/>
      <c r="K34" s="437"/>
    </row>
    <row r="35" spans="1:21">
      <c r="B35" s="437" t="s">
        <v>338</v>
      </c>
      <c r="C35" s="437" t="s">
        <v>261</v>
      </c>
      <c r="D35" s="437" t="s">
        <v>261</v>
      </c>
      <c r="E35" s="437"/>
      <c r="F35" s="437"/>
      <c r="G35" s="437"/>
      <c r="H35" s="437"/>
      <c r="I35" s="437"/>
      <c r="J35" s="437"/>
      <c r="K35" s="437"/>
    </row>
    <row r="36" spans="1:21">
      <c r="B36" s="410" t="s">
        <v>334</v>
      </c>
      <c r="C36" s="437"/>
      <c r="D36" s="437"/>
      <c r="E36" s="437"/>
      <c r="F36" s="437"/>
      <c r="G36" s="437"/>
      <c r="H36" s="437"/>
      <c r="I36" s="437"/>
      <c r="J36" s="437"/>
      <c r="K36" s="437"/>
    </row>
    <row r="37" spans="1:21">
      <c r="B37" s="437" t="s">
        <v>335</v>
      </c>
      <c r="C37" s="437"/>
      <c r="D37" s="437"/>
      <c r="E37" s="437"/>
      <c r="F37" s="437"/>
      <c r="G37" s="437"/>
      <c r="H37" s="437"/>
      <c r="I37" s="437"/>
      <c r="J37" s="437"/>
      <c r="K37" s="437"/>
    </row>
    <row r="38" spans="1:21">
      <c r="B38" s="437" t="s">
        <v>339</v>
      </c>
      <c r="C38" s="437"/>
      <c r="D38" s="437"/>
      <c r="E38" s="437"/>
      <c r="F38" s="437"/>
      <c r="G38" s="437"/>
      <c r="H38" s="437"/>
      <c r="I38" s="437"/>
      <c r="J38" s="437"/>
      <c r="K38" s="437"/>
    </row>
    <row r="39" spans="1:21">
      <c r="B39" s="437"/>
      <c r="J39" s="437"/>
      <c r="K39" s="437"/>
    </row>
    <row r="41" spans="1:21" ht="15" customHeight="1">
      <c r="B41" s="400" t="s">
        <v>261</v>
      </c>
      <c r="M41" s="467"/>
      <c r="N41" s="467"/>
      <c r="O41" s="467"/>
      <c r="P41" s="467"/>
      <c r="Q41" s="467"/>
      <c r="R41" s="467"/>
      <c r="S41" s="467"/>
      <c r="T41" s="467"/>
      <c r="U41" s="467"/>
    </row>
  </sheetData>
  <mergeCells count="19">
    <mergeCell ref="N18:Q18"/>
    <mergeCell ref="N5:Q5"/>
    <mergeCell ref="N6:Q6"/>
    <mergeCell ref="D31:K31"/>
    <mergeCell ref="D32:K32"/>
    <mergeCell ref="C6:G6"/>
    <mergeCell ref="C9:G9"/>
    <mergeCell ref="C10:G10"/>
    <mergeCell ref="H7:M7"/>
    <mergeCell ref="H8:M8"/>
    <mergeCell ref="H19:M19"/>
    <mergeCell ref="H20:M20"/>
    <mergeCell ref="N17:Q17"/>
    <mergeCell ref="B1:AF1"/>
    <mergeCell ref="A2:A3"/>
    <mergeCell ref="B2:B3"/>
    <mergeCell ref="C4:G4"/>
    <mergeCell ref="C5:G5"/>
    <mergeCell ref="N4:Q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zoomScale="80" zoomScaleNormal="80" workbookViewId="0">
      <selection activeCell="C18" sqref="C18:AF18"/>
    </sheetView>
  </sheetViews>
  <sheetFormatPr baseColWidth="10" defaultColWidth="14.44140625" defaultRowHeight="15" customHeight="1"/>
  <cols>
    <col min="1" max="1" width="3.88671875" customWidth="1"/>
    <col min="2" max="2" width="52.44140625" customWidth="1"/>
    <col min="3" max="4" width="5.44140625" customWidth="1"/>
    <col min="5" max="9" width="5.6640625" customWidth="1"/>
    <col min="10" max="10" width="5.88671875" customWidth="1"/>
    <col min="11" max="33" width="5.6640625" customWidth="1"/>
  </cols>
  <sheetData>
    <row r="1" spans="1:33" ht="15.6">
      <c r="A1" s="1"/>
      <c r="B1" s="1184" t="s">
        <v>0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2"/>
      <c r="AE1" s="1182"/>
      <c r="AF1" s="1182"/>
      <c r="AG1" s="1183"/>
    </row>
    <row r="2" spans="1:33" ht="15.6">
      <c r="A2" s="1185" t="s">
        <v>1</v>
      </c>
      <c r="B2" s="1187" t="s">
        <v>2</v>
      </c>
      <c r="C2" s="2" t="s">
        <v>3</v>
      </c>
      <c r="D2" s="2" t="s">
        <v>4</v>
      </c>
      <c r="E2" s="2" t="s">
        <v>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3</v>
      </c>
      <c r="K2" s="2" t="s">
        <v>4</v>
      </c>
      <c r="L2" s="2" t="s">
        <v>5</v>
      </c>
      <c r="M2" s="2" t="s">
        <v>5</v>
      </c>
      <c r="N2" s="2" t="s">
        <v>6</v>
      </c>
      <c r="O2" s="2" t="s">
        <v>7</v>
      </c>
      <c r="P2" s="2" t="s">
        <v>8</v>
      </c>
      <c r="Q2" s="2" t="s">
        <v>3</v>
      </c>
      <c r="R2" s="2" t="s">
        <v>4</v>
      </c>
      <c r="S2" s="2" t="s">
        <v>5</v>
      </c>
      <c r="T2" s="2" t="s">
        <v>5</v>
      </c>
      <c r="U2" s="2" t="s">
        <v>6</v>
      </c>
      <c r="V2" s="2" t="s">
        <v>7</v>
      </c>
      <c r="W2" s="2" t="s">
        <v>8</v>
      </c>
      <c r="X2" s="2" t="s">
        <v>3</v>
      </c>
      <c r="Y2" s="2" t="s">
        <v>4</v>
      </c>
      <c r="Z2" s="2" t="s">
        <v>5</v>
      </c>
      <c r="AA2" s="2" t="s">
        <v>5</v>
      </c>
      <c r="AB2" s="2" t="s">
        <v>6</v>
      </c>
      <c r="AC2" s="2" t="s">
        <v>7</v>
      </c>
      <c r="AD2" s="2" t="s">
        <v>8</v>
      </c>
      <c r="AE2" s="2" t="s">
        <v>3</v>
      </c>
      <c r="AF2" s="2" t="s">
        <v>4</v>
      </c>
      <c r="AG2" s="2" t="s">
        <v>5</v>
      </c>
    </row>
    <row r="3" spans="1:33" ht="15.6">
      <c r="A3" s="1186"/>
      <c r="B3" s="1188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</row>
    <row r="4" spans="1:33" ht="15.6">
      <c r="A4" s="1">
        <v>1</v>
      </c>
      <c r="B4" s="4" t="s">
        <v>9</v>
      </c>
      <c r="C4" s="5" t="s">
        <v>10</v>
      </c>
      <c r="D4" s="6" t="s">
        <v>3</v>
      </c>
      <c r="E4" s="6" t="s">
        <v>5</v>
      </c>
      <c r="F4" s="6" t="s">
        <v>5</v>
      </c>
      <c r="G4" s="6" t="s">
        <v>5</v>
      </c>
      <c r="H4" s="6" t="s">
        <v>3</v>
      </c>
      <c r="I4" s="6" t="s">
        <v>10</v>
      </c>
      <c r="J4" s="5" t="s">
        <v>3</v>
      </c>
      <c r="K4" s="6" t="s">
        <v>3</v>
      </c>
      <c r="L4" s="6" t="s">
        <v>5</v>
      </c>
      <c r="M4" s="6" t="s">
        <v>5</v>
      </c>
      <c r="N4" s="6" t="s">
        <v>5</v>
      </c>
      <c r="O4" s="6" t="s">
        <v>10</v>
      </c>
      <c r="P4" s="6" t="s">
        <v>3</v>
      </c>
      <c r="Q4" s="5" t="s">
        <v>3</v>
      </c>
      <c r="R4" s="6" t="s">
        <v>5</v>
      </c>
      <c r="S4" s="6" t="s">
        <v>5</v>
      </c>
      <c r="T4" s="6" t="s">
        <v>5</v>
      </c>
      <c r="U4" s="6" t="s">
        <v>10</v>
      </c>
      <c r="V4" s="6" t="s">
        <v>3</v>
      </c>
      <c r="W4" s="6" t="s">
        <v>3</v>
      </c>
      <c r="X4" s="5" t="s">
        <v>5</v>
      </c>
      <c r="Y4" s="6" t="s">
        <v>3</v>
      </c>
      <c r="Z4" s="6" t="s">
        <v>5</v>
      </c>
      <c r="AA4" s="6" t="s">
        <v>10</v>
      </c>
      <c r="AB4" s="6" t="s">
        <v>3</v>
      </c>
      <c r="AC4" s="6" t="s">
        <v>5</v>
      </c>
      <c r="AD4" s="6" t="s">
        <v>11</v>
      </c>
      <c r="AE4" s="5" t="s">
        <v>5</v>
      </c>
      <c r="AF4" s="6" t="s">
        <v>3</v>
      </c>
      <c r="AG4" s="6" t="s">
        <v>5</v>
      </c>
    </row>
    <row r="5" spans="1:33" ht="15.6">
      <c r="A5" s="1">
        <v>2</v>
      </c>
      <c r="B5" s="4" t="s">
        <v>12</v>
      </c>
      <c r="C5" s="5" t="s">
        <v>13</v>
      </c>
      <c r="D5" s="6" t="s">
        <v>3</v>
      </c>
      <c r="E5" s="6" t="s">
        <v>5</v>
      </c>
      <c r="F5" s="6" t="s">
        <v>5</v>
      </c>
      <c r="G5" s="6" t="s">
        <v>3</v>
      </c>
      <c r="H5" s="6" t="s">
        <v>5</v>
      </c>
      <c r="I5" s="6" t="s">
        <v>3</v>
      </c>
      <c r="J5" s="5" t="s">
        <v>10</v>
      </c>
      <c r="K5" s="6" t="s">
        <v>3</v>
      </c>
      <c r="L5" s="6" t="s">
        <v>5</v>
      </c>
      <c r="M5" s="6" t="s">
        <v>3</v>
      </c>
      <c r="N5" s="6" t="s">
        <v>5</v>
      </c>
      <c r="O5" s="6" t="s">
        <v>5</v>
      </c>
      <c r="P5" s="6" t="s">
        <v>10</v>
      </c>
      <c r="Q5" s="5" t="s">
        <v>3</v>
      </c>
      <c r="R5" s="6" t="s">
        <v>3</v>
      </c>
      <c r="S5" s="6" t="s">
        <v>5</v>
      </c>
      <c r="T5" s="6" t="s">
        <v>5</v>
      </c>
      <c r="U5" s="6" t="s">
        <v>5</v>
      </c>
      <c r="V5" s="6" t="s">
        <v>10</v>
      </c>
      <c r="W5" s="6" t="s">
        <v>3</v>
      </c>
      <c r="X5" s="5" t="s">
        <v>4</v>
      </c>
      <c r="Y5" s="6" t="s">
        <v>5</v>
      </c>
      <c r="Z5" s="6" t="s">
        <v>3</v>
      </c>
      <c r="AA5" s="6" t="s">
        <v>3</v>
      </c>
      <c r="AB5" s="6" t="s">
        <v>10</v>
      </c>
      <c r="AC5" s="6" t="s">
        <v>3</v>
      </c>
      <c r="AD5" s="6" t="s">
        <v>5</v>
      </c>
      <c r="AE5" s="5" t="s">
        <v>5</v>
      </c>
      <c r="AF5" s="6" t="s">
        <v>5</v>
      </c>
      <c r="AG5" s="6" t="s">
        <v>5</v>
      </c>
    </row>
    <row r="6" spans="1:33" ht="15.6">
      <c r="A6" s="1">
        <v>3</v>
      </c>
      <c r="B6" s="4" t="s">
        <v>14</v>
      </c>
      <c r="C6" s="5" t="s">
        <v>5</v>
      </c>
      <c r="D6" s="6" t="s">
        <v>10</v>
      </c>
      <c r="E6" s="6" t="s">
        <v>3</v>
      </c>
      <c r="F6" s="6" t="s">
        <v>3</v>
      </c>
      <c r="G6" s="6" t="s">
        <v>5</v>
      </c>
      <c r="H6" s="6" t="s">
        <v>5</v>
      </c>
      <c r="I6" s="6" t="s">
        <v>11</v>
      </c>
      <c r="J6" s="5" t="s">
        <v>13</v>
      </c>
      <c r="K6" s="6" t="s">
        <v>3</v>
      </c>
      <c r="L6" s="6" t="s">
        <v>3</v>
      </c>
      <c r="M6" s="6" t="s">
        <v>5</v>
      </c>
      <c r="N6" s="6" t="s">
        <v>5</v>
      </c>
      <c r="O6" s="6" t="s">
        <v>5</v>
      </c>
      <c r="P6" s="6" t="s">
        <v>3</v>
      </c>
      <c r="Q6" s="5" t="s">
        <v>10</v>
      </c>
      <c r="R6" s="6" t="s">
        <v>3</v>
      </c>
      <c r="S6" s="6" t="s">
        <v>5</v>
      </c>
      <c r="T6" s="6" t="s">
        <v>5</v>
      </c>
      <c r="U6" s="6" t="s">
        <v>5</v>
      </c>
      <c r="V6" s="6" t="s">
        <v>5</v>
      </c>
      <c r="W6" s="6" t="s">
        <v>10</v>
      </c>
      <c r="X6" s="5" t="s">
        <v>3</v>
      </c>
      <c r="Y6" s="6" t="s">
        <v>5</v>
      </c>
      <c r="Z6" s="6" t="s">
        <v>3</v>
      </c>
      <c r="AA6" s="6" t="s">
        <v>5</v>
      </c>
      <c r="AB6" s="6" t="s">
        <v>5</v>
      </c>
      <c r="AC6" s="6" t="s">
        <v>10</v>
      </c>
      <c r="AD6" s="6" t="s">
        <v>3</v>
      </c>
      <c r="AE6" s="5" t="s">
        <v>3</v>
      </c>
      <c r="AF6" s="6" t="s">
        <v>5</v>
      </c>
      <c r="AG6" s="6" t="s">
        <v>3</v>
      </c>
    </row>
    <row r="7" spans="1:33" ht="15.6">
      <c r="A7" s="1">
        <v>4</v>
      </c>
      <c r="B7" s="4" t="s">
        <v>15</v>
      </c>
      <c r="C7" s="1181" t="s">
        <v>16</v>
      </c>
      <c r="D7" s="1182"/>
      <c r="E7" s="1182"/>
      <c r="F7" s="1182"/>
      <c r="G7" s="1182"/>
      <c r="H7" s="1182"/>
      <c r="I7" s="1182"/>
      <c r="J7" s="1182"/>
      <c r="K7" s="1182"/>
      <c r="L7" s="1182"/>
      <c r="M7" s="1182"/>
      <c r="N7" s="1182"/>
      <c r="O7" s="1182"/>
      <c r="P7" s="1182"/>
      <c r="Q7" s="1182"/>
      <c r="R7" s="1182"/>
      <c r="S7" s="1182"/>
      <c r="T7" s="1182"/>
      <c r="U7" s="1182"/>
      <c r="V7" s="1182"/>
      <c r="W7" s="1182"/>
      <c r="X7" s="1182"/>
      <c r="Y7" s="1182"/>
      <c r="Z7" s="1182"/>
      <c r="AA7" s="1182"/>
      <c r="AB7" s="1182"/>
      <c r="AC7" s="1182"/>
      <c r="AD7" s="1182"/>
      <c r="AE7" s="1182"/>
      <c r="AF7" s="1182"/>
      <c r="AG7" s="1183"/>
    </row>
    <row r="8" spans="1:33" ht="15.6">
      <c r="A8" s="1">
        <v>5</v>
      </c>
      <c r="B8" s="4" t="s">
        <v>17</v>
      </c>
      <c r="C8" s="5" t="s">
        <v>5</v>
      </c>
      <c r="D8" s="6" t="s">
        <v>5</v>
      </c>
      <c r="E8" s="6" t="s">
        <v>3</v>
      </c>
      <c r="F8" s="6" t="s">
        <v>10</v>
      </c>
      <c r="G8" s="6" t="s">
        <v>3</v>
      </c>
      <c r="H8" s="6" t="s">
        <v>5</v>
      </c>
      <c r="I8" s="6" t="s">
        <v>5</v>
      </c>
      <c r="J8" s="5" t="s">
        <v>5</v>
      </c>
      <c r="K8" s="6" t="s">
        <v>10</v>
      </c>
      <c r="L8" s="6" t="s">
        <v>3</v>
      </c>
      <c r="M8" s="6" t="s">
        <v>3</v>
      </c>
      <c r="N8" s="6" t="s">
        <v>5</v>
      </c>
      <c r="O8" s="6" t="s">
        <v>5</v>
      </c>
      <c r="P8" s="6" t="s">
        <v>11</v>
      </c>
      <c r="Q8" s="5" t="s">
        <v>13</v>
      </c>
      <c r="R8" s="6" t="s">
        <v>3</v>
      </c>
      <c r="S8" s="6" t="s">
        <v>3</v>
      </c>
      <c r="T8" s="6" t="s">
        <v>5</v>
      </c>
      <c r="U8" s="6" t="s">
        <v>5</v>
      </c>
      <c r="V8" s="6" t="s">
        <v>5</v>
      </c>
      <c r="W8" s="6" t="s">
        <v>3</v>
      </c>
      <c r="X8" s="5" t="s">
        <v>10</v>
      </c>
      <c r="Y8" s="6" t="s">
        <v>3</v>
      </c>
      <c r="Z8" s="6" t="s">
        <v>5</v>
      </c>
      <c r="AA8" s="6" t="s">
        <v>3</v>
      </c>
      <c r="AB8" s="6" t="s">
        <v>5</v>
      </c>
      <c r="AC8" s="6" t="s">
        <v>5</v>
      </c>
      <c r="AD8" s="6" t="s">
        <v>10</v>
      </c>
      <c r="AE8" s="5" t="s">
        <v>3</v>
      </c>
      <c r="AF8" s="6" t="s">
        <v>3</v>
      </c>
      <c r="AG8" s="6" t="s">
        <v>5</v>
      </c>
    </row>
    <row r="9" spans="1:33" ht="15.6">
      <c r="A9" s="1">
        <v>6</v>
      </c>
      <c r="B9" s="4" t="s">
        <v>18</v>
      </c>
      <c r="C9" s="5" t="s">
        <v>5</v>
      </c>
      <c r="D9" s="6" t="s">
        <v>3</v>
      </c>
      <c r="E9" s="6" t="s">
        <v>10</v>
      </c>
      <c r="F9" s="6" t="s">
        <v>3</v>
      </c>
      <c r="G9" s="6" t="s">
        <v>4</v>
      </c>
      <c r="H9" s="6" t="s">
        <v>5</v>
      </c>
      <c r="I9" s="6" t="s">
        <v>5</v>
      </c>
      <c r="J9" s="5" t="s">
        <v>3</v>
      </c>
      <c r="K9" s="6" t="s">
        <v>5</v>
      </c>
      <c r="L9" s="6" t="s">
        <v>10</v>
      </c>
      <c r="M9" s="6" t="s">
        <v>3</v>
      </c>
      <c r="N9" s="6" t="s">
        <v>5</v>
      </c>
      <c r="O9" s="6" t="s">
        <v>5</v>
      </c>
      <c r="P9" s="6" t="s">
        <v>5</v>
      </c>
      <c r="Q9" s="5" t="s">
        <v>3</v>
      </c>
      <c r="R9" s="6" t="s">
        <v>10</v>
      </c>
      <c r="S9" s="6" t="s">
        <v>3</v>
      </c>
      <c r="T9" s="6" t="s">
        <v>5</v>
      </c>
      <c r="U9" s="6" t="s">
        <v>5</v>
      </c>
      <c r="V9" s="6" t="s">
        <v>5</v>
      </c>
      <c r="W9" s="6" t="s">
        <v>3</v>
      </c>
      <c r="X9" s="5" t="s">
        <v>13</v>
      </c>
      <c r="Y9" s="6" t="s">
        <v>3</v>
      </c>
      <c r="Z9" s="6" t="s">
        <v>5</v>
      </c>
      <c r="AA9" s="6" t="s">
        <v>5</v>
      </c>
      <c r="AB9" s="6" t="s">
        <v>5</v>
      </c>
      <c r="AC9" s="6" t="s">
        <v>5</v>
      </c>
      <c r="AD9" s="6" t="s">
        <v>3</v>
      </c>
      <c r="AE9" s="5" t="s">
        <v>10</v>
      </c>
      <c r="AF9" s="6" t="s">
        <v>3</v>
      </c>
      <c r="AG9" s="6" t="s">
        <v>3</v>
      </c>
    </row>
    <row r="10" spans="1:33" ht="15.6">
      <c r="A10" s="1">
        <v>7</v>
      </c>
      <c r="B10" s="4" t="s">
        <v>19</v>
      </c>
      <c r="C10" s="1181" t="s">
        <v>20</v>
      </c>
      <c r="D10" s="1182"/>
      <c r="E10" s="1182"/>
      <c r="F10" s="1182"/>
      <c r="G10" s="1182"/>
      <c r="H10" s="1182"/>
      <c r="I10" s="1182"/>
      <c r="J10" s="1182"/>
      <c r="K10" s="1182"/>
      <c r="L10" s="1182"/>
      <c r="M10" s="1182"/>
      <c r="N10" s="1182"/>
      <c r="O10" s="1182"/>
      <c r="P10" s="1182"/>
      <c r="Q10" s="1182"/>
      <c r="R10" s="1182"/>
      <c r="S10" s="1182"/>
      <c r="T10" s="1182"/>
      <c r="U10" s="1182"/>
      <c r="V10" s="1182"/>
      <c r="W10" s="1182"/>
      <c r="X10" s="1182"/>
      <c r="Y10" s="1182"/>
      <c r="Z10" s="1182"/>
      <c r="AA10" s="1182"/>
      <c r="AB10" s="1182"/>
      <c r="AC10" s="1182"/>
      <c r="AD10" s="1182"/>
      <c r="AE10" s="1182"/>
      <c r="AF10" s="1182"/>
      <c r="AG10" s="1183"/>
    </row>
    <row r="11" spans="1:33" ht="15.6">
      <c r="A11" s="1">
        <v>8</v>
      </c>
      <c r="B11" s="4" t="s">
        <v>21</v>
      </c>
      <c r="C11" s="5" t="s">
        <v>5</v>
      </c>
      <c r="D11" s="6" t="s">
        <v>5</v>
      </c>
      <c r="E11" s="6" t="s">
        <v>5</v>
      </c>
      <c r="F11" s="6" t="s">
        <v>3</v>
      </c>
      <c r="G11" s="6" t="s">
        <v>10</v>
      </c>
      <c r="H11" s="6" t="s">
        <v>3</v>
      </c>
      <c r="I11" s="6" t="s">
        <v>5</v>
      </c>
      <c r="J11" s="5" t="s">
        <v>3</v>
      </c>
      <c r="K11" s="6" t="s">
        <v>3</v>
      </c>
      <c r="L11" s="6" t="s">
        <v>5</v>
      </c>
      <c r="M11" s="6" t="s">
        <v>10</v>
      </c>
      <c r="N11" s="6" t="s">
        <v>3</v>
      </c>
      <c r="O11" s="6" t="s">
        <v>5</v>
      </c>
      <c r="P11" s="6" t="s">
        <v>5</v>
      </c>
      <c r="Q11" s="5" t="s">
        <v>5</v>
      </c>
      <c r="R11" s="6" t="s">
        <v>5</v>
      </c>
      <c r="S11" s="6" t="s">
        <v>10</v>
      </c>
      <c r="T11" s="6" t="s">
        <v>3</v>
      </c>
      <c r="U11" s="6" t="s">
        <v>3</v>
      </c>
      <c r="V11" s="6" t="s">
        <v>5</v>
      </c>
      <c r="W11" s="6" t="s">
        <v>11</v>
      </c>
      <c r="X11" s="5" t="s">
        <v>5</v>
      </c>
      <c r="Y11" s="6" t="s">
        <v>10</v>
      </c>
      <c r="Z11" s="6" t="s">
        <v>3</v>
      </c>
      <c r="AA11" s="6" t="s">
        <v>3</v>
      </c>
      <c r="AB11" s="6" t="s">
        <v>5</v>
      </c>
      <c r="AC11" s="6" t="s">
        <v>5</v>
      </c>
      <c r="AD11" s="6" t="s">
        <v>5</v>
      </c>
      <c r="AE11" s="5" t="s">
        <v>13</v>
      </c>
      <c r="AF11" s="6" t="s">
        <v>3</v>
      </c>
      <c r="AG11" s="6" t="s">
        <v>3</v>
      </c>
    </row>
    <row r="12" spans="1:33" ht="15.6">
      <c r="A12" s="1">
        <v>9</v>
      </c>
      <c r="B12" s="7" t="s">
        <v>22</v>
      </c>
      <c r="C12" s="5" t="s">
        <v>5</v>
      </c>
      <c r="D12" s="6" t="s">
        <v>3</v>
      </c>
      <c r="E12" s="6" t="s">
        <v>5</v>
      </c>
      <c r="F12" s="6" t="s">
        <v>5</v>
      </c>
      <c r="G12" s="6" t="s">
        <v>5</v>
      </c>
      <c r="H12" s="6" t="s">
        <v>10</v>
      </c>
      <c r="I12" s="6" t="s">
        <v>3</v>
      </c>
      <c r="J12" s="5" t="s">
        <v>5</v>
      </c>
      <c r="K12" s="6" t="s">
        <v>3</v>
      </c>
      <c r="L12" s="6" t="s">
        <v>5</v>
      </c>
      <c r="M12" s="6" t="s">
        <v>5</v>
      </c>
      <c r="N12" s="6" t="s">
        <v>10</v>
      </c>
      <c r="O12" s="6" t="s">
        <v>3</v>
      </c>
      <c r="P12" s="6" t="s">
        <v>5</v>
      </c>
      <c r="Q12" s="5" t="s">
        <v>3</v>
      </c>
      <c r="R12" s="6" t="s">
        <v>5</v>
      </c>
      <c r="S12" s="6" t="s">
        <v>3</v>
      </c>
      <c r="T12" s="6" t="s">
        <v>10</v>
      </c>
      <c r="U12" s="6" t="s">
        <v>3</v>
      </c>
      <c r="V12" s="6" t="s">
        <v>5</v>
      </c>
      <c r="W12" s="6" t="s">
        <v>5</v>
      </c>
      <c r="X12" s="5" t="s">
        <v>3</v>
      </c>
      <c r="Y12" s="6" t="s">
        <v>5</v>
      </c>
      <c r="Z12" s="6" t="s">
        <v>10</v>
      </c>
      <c r="AA12" s="6" t="s">
        <v>3</v>
      </c>
      <c r="AB12" s="6" t="s">
        <v>5</v>
      </c>
      <c r="AC12" s="6" t="s">
        <v>5</v>
      </c>
      <c r="AD12" s="6" t="s">
        <v>3</v>
      </c>
      <c r="AE12" s="5" t="s">
        <v>5</v>
      </c>
      <c r="AF12" s="6" t="s">
        <v>10</v>
      </c>
      <c r="AG12" s="6" t="s">
        <v>3</v>
      </c>
    </row>
    <row r="13" spans="1:33" ht="15.6">
      <c r="A13" s="1">
        <v>10</v>
      </c>
      <c r="B13" s="8" t="s">
        <v>23</v>
      </c>
      <c r="C13" s="1181" t="s">
        <v>24</v>
      </c>
      <c r="D13" s="1182"/>
      <c r="E13" s="1182"/>
      <c r="F13" s="1182"/>
      <c r="G13" s="1182"/>
      <c r="H13" s="1182"/>
      <c r="I13" s="1182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3"/>
    </row>
    <row r="14" spans="1:33" ht="15.6">
      <c r="A14" s="1">
        <v>11</v>
      </c>
      <c r="B14" s="9" t="s">
        <v>25</v>
      </c>
      <c r="C14" s="5" t="s">
        <v>26</v>
      </c>
      <c r="D14" s="6" t="s">
        <v>3</v>
      </c>
      <c r="E14" s="6" t="s">
        <v>5</v>
      </c>
      <c r="F14" s="6" t="s">
        <v>5</v>
      </c>
      <c r="G14" s="6" t="s">
        <v>5</v>
      </c>
      <c r="H14" s="6" t="s">
        <v>3</v>
      </c>
      <c r="I14" s="6" t="s">
        <v>27</v>
      </c>
      <c r="J14" s="5" t="s">
        <v>3</v>
      </c>
      <c r="K14" s="6" t="s">
        <v>5</v>
      </c>
      <c r="L14" s="6" t="s">
        <v>5</v>
      </c>
      <c r="M14" s="6" t="s">
        <v>5</v>
      </c>
      <c r="N14" s="6" t="s">
        <v>5</v>
      </c>
      <c r="O14" s="6" t="s">
        <v>3</v>
      </c>
      <c r="P14" s="6" t="s">
        <v>10</v>
      </c>
      <c r="Q14" s="5" t="s">
        <v>3</v>
      </c>
      <c r="R14" s="6" t="s">
        <v>3</v>
      </c>
      <c r="S14" s="6" t="s">
        <v>5</v>
      </c>
      <c r="T14" s="6" t="s">
        <v>5</v>
      </c>
      <c r="U14" s="6" t="s">
        <v>5</v>
      </c>
      <c r="V14" s="6" t="s">
        <v>27</v>
      </c>
      <c r="W14" s="6" t="s">
        <v>3</v>
      </c>
      <c r="X14" s="5" t="s">
        <v>5</v>
      </c>
      <c r="Y14" s="6" t="s">
        <v>3</v>
      </c>
      <c r="Z14" s="6" t="s">
        <v>5</v>
      </c>
      <c r="AA14" s="6" t="s">
        <v>5</v>
      </c>
      <c r="AB14" s="6" t="s">
        <v>5</v>
      </c>
      <c r="AC14" s="6" t="s">
        <v>10</v>
      </c>
      <c r="AD14" s="6" t="s">
        <v>3</v>
      </c>
      <c r="AE14" s="5" t="s">
        <v>5</v>
      </c>
      <c r="AF14" s="6" t="s">
        <v>3</v>
      </c>
      <c r="AG14" s="6" t="s">
        <v>3</v>
      </c>
    </row>
    <row r="15" spans="1:33" ht="15.6">
      <c r="A15" s="1">
        <v>12</v>
      </c>
      <c r="B15" s="9" t="s">
        <v>28</v>
      </c>
      <c r="C15" s="5" t="s">
        <v>13</v>
      </c>
      <c r="D15" s="6" t="s">
        <v>3</v>
      </c>
      <c r="E15" s="6" t="s">
        <v>5</v>
      </c>
      <c r="F15" s="6" t="s">
        <v>5</v>
      </c>
      <c r="G15" s="6" t="s">
        <v>5</v>
      </c>
      <c r="H15" s="6" t="s">
        <v>5</v>
      </c>
      <c r="I15" s="6" t="s">
        <v>3</v>
      </c>
      <c r="J15" s="5" t="s">
        <v>26</v>
      </c>
      <c r="K15" s="6" t="s">
        <v>3</v>
      </c>
      <c r="L15" s="6" t="s">
        <v>3</v>
      </c>
      <c r="M15" s="6" t="s">
        <v>5</v>
      </c>
      <c r="N15" s="6" t="s">
        <v>5</v>
      </c>
      <c r="O15" s="6" t="s">
        <v>5</v>
      </c>
      <c r="P15" s="6" t="s">
        <v>27</v>
      </c>
      <c r="Q15" s="5" t="s">
        <v>3</v>
      </c>
      <c r="R15" s="6" t="s">
        <v>5</v>
      </c>
      <c r="S15" s="6" t="s">
        <v>3</v>
      </c>
      <c r="T15" s="6" t="s">
        <v>5</v>
      </c>
      <c r="U15" s="6" t="s">
        <v>5</v>
      </c>
      <c r="V15" s="6" t="s">
        <v>3</v>
      </c>
      <c r="W15" s="6" t="s">
        <v>10</v>
      </c>
      <c r="X15" s="5" t="s">
        <v>3</v>
      </c>
      <c r="Y15" s="6" t="s">
        <v>5</v>
      </c>
      <c r="Z15" s="6" t="s">
        <v>5</v>
      </c>
      <c r="AA15" s="6" t="s">
        <v>5</v>
      </c>
      <c r="AB15" s="6" t="s">
        <v>3</v>
      </c>
      <c r="AC15" s="6" t="s">
        <v>27</v>
      </c>
      <c r="AD15" s="6" t="s">
        <v>3</v>
      </c>
      <c r="AE15" s="5" t="s">
        <v>5</v>
      </c>
      <c r="AF15" s="6" t="s">
        <v>5</v>
      </c>
      <c r="AG15" s="6" t="s">
        <v>3</v>
      </c>
    </row>
    <row r="16" spans="1:33" ht="15.6">
      <c r="A16" s="1">
        <v>13</v>
      </c>
      <c r="B16" s="4" t="s">
        <v>29</v>
      </c>
      <c r="C16" s="5" t="s">
        <v>10</v>
      </c>
      <c r="D16" s="6" t="s">
        <v>3</v>
      </c>
      <c r="E16" s="6" t="s">
        <v>5</v>
      </c>
      <c r="F16" s="6" t="s">
        <v>3</v>
      </c>
      <c r="G16" s="6" t="s">
        <v>5</v>
      </c>
      <c r="H16" s="6" t="s">
        <v>5</v>
      </c>
      <c r="I16" s="6" t="s">
        <v>5</v>
      </c>
      <c r="J16" s="5" t="s">
        <v>13</v>
      </c>
      <c r="K16" s="6" t="s">
        <v>3</v>
      </c>
      <c r="L16" s="6" t="s">
        <v>5</v>
      </c>
      <c r="M16" s="6" t="s">
        <v>3</v>
      </c>
      <c r="N16" s="6" t="s">
        <v>5</v>
      </c>
      <c r="O16" s="6" t="s">
        <v>5</v>
      </c>
      <c r="P16" s="6" t="s">
        <v>3</v>
      </c>
      <c r="Q16" s="5" t="s">
        <v>26</v>
      </c>
      <c r="R16" s="6" t="s">
        <v>3</v>
      </c>
      <c r="S16" s="6" t="s">
        <v>3</v>
      </c>
      <c r="T16" s="6" t="s">
        <v>5</v>
      </c>
      <c r="U16" s="6" t="s">
        <v>5</v>
      </c>
      <c r="V16" s="6" t="s">
        <v>5</v>
      </c>
      <c r="W16" s="6" t="s">
        <v>27</v>
      </c>
      <c r="X16" s="5" t="s">
        <v>3</v>
      </c>
      <c r="Y16" s="6" t="s">
        <v>5</v>
      </c>
      <c r="Z16" s="6" t="s">
        <v>5</v>
      </c>
      <c r="AA16" s="6" t="s">
        <v>5</v>
      </c>
      <c r="AB16" s="6" t="s">
        <v>3</v>
      </c>
      <c r="AC16" s="6" t="s">
        <v>5</v>
      </c>
      <c r="AD16" s="6" t="s">
        <v>10</v>
      </c>
      <c r="AE16" s="5" t="s">
        <v>3</v>
      </c>
      <c r="AF16" s="6" t="s">
        <v>5</v>
      </c>
      <c r="AG16" s="6" t="s">
        <v>3</v>
      </c>
    </row>
    <row r="17" spans="1:33" ht="15.6">
      <c r="A17" s="1">
        <v>14</v>
      </c>
      <c r="B17" s="4" t="s">
        <v>30</v>
      </c>
      <c r="C17" s="1181" t="s">
        <v>31</v>
      </c>
      <c r="D17" s="1182"/>
      <c r="E17" s="1182"/>
      <c r="F17" s="1182"/>
      <c r="G17" s="1182"/>
      <c r="H17" s="1182"/>
      <c r="I17" s="1182"/>
      <c r="J17" s="1182"/>
      <c r="K17" s="1182"/>
      <c r="L17" s="1182"/>
      <c r="M17" s="1182"/>
      <c r="N17" s="1182"/>
      <c r="O17" s="1182"/>
      <c r="P17" s="1182"/>
      <c r="Q17" s="1182"/>
      <c r="R17" s="1182"/>
      <c r="S17" s="1182"/>
      <c r="T17" s="1182"/>
      <c r="U17" s="1182"/>
      <c r="V17" s="1182"/>
      <c r="W17" s="1182"/>
      <c r="X17" s="1182"/>
      <c r="Y17" s="1182"/>
      <c r="Z17" s="1182"/>
      <c r="AA17" s="1182"/>
      <c r="AB17" s="1182"/>
      <c r="AC17" s="1182"/>
      <c r="AD17" s="1182"/>
      <c r="AE17" s="1182"/>
      <c r="AF17" s="1182"/>
      <c r="AG17" s="1183"/>
    </row>
    <row r="18" spans="1:33" ht="15.6">
      <c r="A18" s="1">
        <v>15</v>
      </c>
      <c r="B18" s="4" t="s">
        <v>32</v>
      </c>
      <c r="C18" s="1181" t="s">
        <v>33</v>
      </c>
      <c r="D18" s="1182"/>
      <c r="E18" s="1182"/>
      <c r="F18" s="1182"/>
      <c r="G18" s="1182"/>
      <c r="H18" s="1182"/>
      <c r="I18" s="1182"/>
      <c r="J18" s="1182"/>
      <c r="K18" s="1182"/>
      <c r="L18" s="1182"/>
      <c r="M18" s="1182"/>
      <c r="N18" s="1182"/>
      <c r="O18" s="1182"/>
      <c r="P18" s="1182"/>
      <c r="Q18" s="1182"/>
      <c r="R18" s="1182"/>
      <c r="S18" s="1182"/>
      <c r="T18" s="1182"/>
      <c r="U18" s="1182"/>
      <c r="V18" s="1182"/>
      <c r="W18" s="1182"/>
      <c r="X18" s="1182"/>
      <c r="Y18" s="1182"/>
      <c r="Z18" s="1182"/>
      <c r="AA18" s="1182"/>
      <c r="AB18" s="1182"/>
      <c r="AC18" s="1182"/>
      <c r="AD18" s="1182"/>
      <c r="AE18" s="1182"/>
      <c r="AF18" s="1183"/>
      <c r="AG18" s="6" t="s">
        <v>5</v>
      </c>
    </row>
    <row r="19" spans="1:33" ht="15.6">
      <c r="A19" s="1">
        <v>16</v>
      </c>
      <c r="B19" s="4" t="s">
        <v>34</v>
      </c>
      <c r="C19" s="5" t="s">
        <v>27</v>
      </c>
      <c r="D19" s="6" t="s">
        <v>3</v>
      </c>
      <c r="E19" s="6" t="s">
        <v>5</v>
      </c>
      <c r="F19" s="6" t="s">
        <v>5</v>
      </c>
      <c r="G19" s="6" t="s">
        <v>3</v>
      </c>
      <c r="H19" s="6" t="s">
        <v>5</v>
      </c>
      <c r="I19" s="6" t="s">
        <v>5</v>
      </c>
      <c r="J19" s="5" t="s">
        <v>10</v>
      </c>
      <c r="K19" s="6" t="s">
        <v>3</v>
      </c>
      <c r="L19" s="6" t="s">
        <v>5</v>
      </c>
      <c r="M19" s="6" t="s">
        <v>3</v>
      </c>
      <c r="N19" s="6" t="s">
        <v>5</v>
      </c>
      <c r="O19" s="6" t="s">
        <v>5</v>
      </c>
      <c r="P19" s="6" t="s">
        <v>3</v>
      </c>
      <c r="Q19" s="5" t="s">
        <v>13</v>
      </c>
      <c r="R19" s="6" t="s">
        <v>3</v>
      </c>
      <c r="S19" s="6" t="s">
        <v>5</v>
      </c>
      <c r="T19" s="6" t="s">
        <v>5</v>
      </c>
      <c r="U19" s="6" t="s">
        <v>3</v>
      </c>
      <c r="V19" s="6" t="s">
        <v>5</v>
      </c>
      <c r="W19" s="6" t="s">
        <v>5</v>
      </c>
      <c r="X19" s="5" t="s">
        <v>26</v>
      </c>
      <c r="Y19" s="6" t="s">
        <v>3</v>
      </c>
      <c r="Z19" s="6" t="s">
        <v>5</v>
      </c>
      <c r="AA19" s="6" t="s">
        <v>3</v>
      </c>
      <c r="AB19" s="6" t="s">
        <v>5</v>
      </c>
      <c r="AC19" s="6" t="s">
        <v>5</v>
      </c>
      <c r="AD19" s="6" t="s">
        <v>27</v>
      </c>
      <c r="AE19" s="5" t="s">
        <v>3</v>
      </c>
      <c r="AF19" s="6" t="s">
        <v>3</v>
      </c>
      <c r="AG19" s="6" t="s">
        <v>5</v>
      </c>
    </row>
    <row r="20" spans="1:33" ht="15.6">
      <c r="A20" s="1">
        <v>17</v>
      </c>
      <c r="B20" s="4" t="s">
        <v>35</v>
      </c>
      <c r="C20" s="1181" t="s">
        <v>36</v>
      </c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3"/>
    </row>
    <row r="21" spans="1:33" ht="15.75" customHeight="1">
      <c r="A21" s="1">
        <v>18</v>
      </c>
      <c r="B21" s="4" t="s">
        <v>37</v>
      </c>
      <c r="C21" s="1181" t="s">
        <v>38</v>
      </c>
      <c r="D21" s="1182"/>
      <c r="E21" s="1182"/>
      <c r="F21" s="1182"/>
      <c r="G21" s="1182"/>
      <c r="H21" s="1182"/>
      <c r="I21" s="1182"/>
      <c r="J21" s="1182"/>
      <c r="K21" s="1182"/>
      <c r="L21" s="1182"/>
      <c r="M21" s="1182"/>
      <c r="N21" s="1182"/>
      <c r="O21" s="1182"/>
      <c r="P21" s="1182"/>
      <c r="Q21" s="1182"/>
      <c r="R21" s="1182"/>
      <c r="S21" s="1182"/>
      <c r="T21" s="1182"/>
      <c r="U21" s="1182"/>
      <c r="V21" s="1182"/>
      <c r="W21" s="1182"/>
      <c r="X21" s="1182"/>
      <c r="Y21" s="1182"/>
      <c r="Z21" s="1182"/>
      <c r="AA21" s="1182"/>
      <c r="AB21" s="1182"/>
      <c r="AC21" s="1182"/>
      <c r="AD21" s="1182"/>
      <c r="AE21" s="1182"/>
      <c r="AF21" s="1182"/>
      <c r="AG21" s="1183"/>
    </row>
    <row r="22" spans="1:33" ht="15.75" customHeight="1">
      <c r="A22" s="1">
        <v>19</v>
      </c>
      <c r="B22" s="4" t="s">
        <v>39</v>
      </c>
      <c r="C22" s="5" t="s">
        <v>5</v>
      </c>
      <c r="D22" s="6" t="s">
        <v>10</v>
      </c>
      <c r="E22" s="6" t="s">
        <v>3</v>
      </c>
      <c r="F22" s="6" t="s">
        <v>3</v>
      </c>
      <c r="G22" s="6" t="s">
        <v>5</v>
      </c>
      <c r="H22" s="6" t="s">
        <v>5</v>
      </c>
      <c r="I22" s="6" t="s">
        <v>5</v>
      </c>
      <c r="J22" s="5" t="s">
        <v>27</v>
      </c>
      <c r="K22" s="6" t="s">
        <v>3</v>
      </c>
      <c r="L22" s="6" t="s">
        <v>3</v>
      </c>
      <c r="M22" s="6" t="s">
        <v>5</v>
      </c>
      <c r="N22" s="6" t="s">
        <v>5</v>
      </c>
      <c r="O22" s="6" t="s">
        <v>5</v>
      </c>
      <c r="P22" s="6" t="s">
        <v>3</v>
      </c>
      <c r="Q22" s="5" t="s">
        <v>10</v>
      </c>
      <c r="R22" s="6" t="s">
        <v>3</v>
      </c>
      <c r="S22" s="6" t="s">
        <v>3</v>
      </c>
      <c r="T22" s="6" t="s">
        <v>5</v>
      </c>
      <c r="U22" s="6" t="s">
        <v>5</v>
      </c>
      <c r="V22" s="6" t="s">
        <v>5</v>
      </c>
      <c r="W22" s="6" t="s">
        <v>5</v>
      </c>
      <c r="X22" s="5" t="s">
        <v>13</v>
      </c>
      <c r="Y22" s="6" t="s">
        <v>3</v>
      </c>
      <c r="Z22" s="6" t="s">
        <v>3</v>
      </c>
      <c r="AA22" s="6" t="s">
        <v>5</v>
      </c>
      <c r="AB22" s="6" t="s">
        <v>5</v>
      </c>
      <c r="AC22" s="6" t="s">
        <v>5</v>
      </c>
      <c r="AD22" s="6" t="s">
        <v>3</v>
      </c>
      <c r="AE22" s="5" t="s">
        <v>26</v>
      </c>
      <c r="AF22" s="6" t="s">
        <v>3</v>
      </c>
      <c r="AG22" s="6" t="s">
        <v>5</v>
      </c>
    </row>
    <row r="23" spans="1:33" ht="15.75" customHeight="1">
      <c r="A23" s="1">
        <v>20</v>
      </c>
      <c r="B23" s="4" t="s">
        <v>40</v>
      </c>
      <c r="C23" s="5" t="s">
        <v>5</v>
      </c>
      <c r="D23" s="6" t="s">
        <v>27</v>
      </c>
      <c r="E23" s="6" t="s">
        <v>3</v>
      </c>
      <c r="F23" s="6" t="s">
        <v>3</v>
      </c>
      <c r="G23" s="6" t="s">
        <v>5</v>
      </c>
      <c r="H23" s="6" t="s">
        <v>5</v>
      </c>
      <c r="I23" s="6" t="s">
        <v>5</v>
      </c>
      <c r="J23" s="5" t="s">
        <v>3</v>
      </c>
      <c r="K23" s="6" t="s">
        <v>10</v>
      </c>
      <c r="L23" s="6" t="s">
        <v>3</v>
      </c>
      <c r="M23" s="6" t="s">
        <v>5</v>
      </c>
      <c r="N23" s="6" t="s">
        <v>3</v>
      </c>
      <c r="O23" s="6" t="s">
        <v>5</v>
      </c>
      <c r="P23" s="6" t="s">
        <v>5</v>
      </c>
      <c r="Q23" s="5" t="s">
        <v>27</v>
      </c>
      <c r="R23" s="6" t="s">
        <v>3</v>
      </c>
      <c r="S23" s="6" t="s">
        <v>3</v>
      </c>
      <c r="T23" s="6" t="s">
        <v>5</v>
      </c>
      <c r="U23" s="6" t="s">
        <v>5</v>
      </c>
      <c r="V23" s="6" t="s">
        <v>5</v>
      </c>
      <c r="W23" s="6" t="s">
        <v>3</v>
      </c>
      <c r="X23" s="5" t="s">
        <v>10</v>
      </c>
      <c r="Y23" s="6" t="s">
        <v>3</v>
      </c>
      <c r="Z23" s="6" t="s">
        <v>5</v>
      </c>
      <c r="AA23" s="6" t="s">
        <v>5</v>
      </c>
      <c r="AB23" s="6" t="s">
        <v>5</v>
      </c>
      <c r="AC23" s="6" t="s">
        <v>5</v>
      </c>
      <c r="AD23" s="6" t="s">
        <v>3</v>
      </c>
      <c r="AE23" s="5" t="s">
        <v>13</v>
      </c>
      <c r="AF23" s="6" t="s">
        <v>3</v>
      </c>
      <c r="AG23" s="6" t="s">
        <v>5</v>
      </c>
    </row>
    <row r="24" spans="1:33" ht="15.75" customHeight="1">
      <c r="A24" s="1">
        <v>21</v>
      </c>
      <c r="B24" s="4" t="s">
        <v>41</v>
      </c>
      <c r="C24" s="5" t="s">
        <v>3</v>
      </c>
      <c r="D24" s="6" t="s">
        <v>5</v>
      </c>
      <c r="E24" s="6" t="s">
        <v>10</v>
      </c>
      <c r="F24" s="6" t="s">
        <v>3</v>
      </c>
      <c r="G24" s="6" t="s">
        <v>5</v>
      </c>
      <c r="H24" s="6" t="s">
        <v>5</v>
      </c>
      <c r="I24" s="6" t="s">
        <v>5</v>
      </c>
      <c r="J24" s="5" t="s">
        <v>3</v>
      </c>
      <c r="K24" s="6" t="s">
        <v>27</v>
      </c>
      <c r="L24" s="6" t="s">
        <v>3</v>
      </c>
      <c r="M24" s="6" t="s">
        <v>5</v>
      </c>
      <c r="N24" s="6" t="s">
        <v>3</v>
      </c>
      <c r="O24" s="6" t="s">
        <v>5</v>
      </c>
      <c r="P24" s="6" t="s">
        <v>5</v>
      </c>
      <c r="Q24" s="5" t="s">
        <v>5</v>
      </c>
      <c r="R24" s="6" t="s">
        <v>10</v>
      </c>
      <c r="S24" s="6" t="s">
        <v>3</v>
      </c>
      <c r="T24" s="6" t="s">
        <v>3</v>
      </c>
      <c r="U24" s="6" t="s">
        <v>5</v>
      </c>
      <c r="V24" s="6" t="s">
        <v>5</v>
      </c>
      <c r="W24" s="6" t="s">
        <v>3</v>
      </c>
      <c r="X24" s="5" t="s">
        <v>27</v>
      </c>
      <c r="Y24" s="6" t="s">
        <v>3</v>
      </c>
      <c r="Z24" s="6" t="s">
        <v>5</v>
      </c>
      <c r="AA24" s="6" t="s">
        <v>5</v>
      </c>
      <c r="AB24" s="6" t="s">
        <v>5</v>
      </c>
      <c r="AC24" s="6" t="s">
        <v>3</v>
      </c>
      <c r="AD24" s="6" t="s">
        <v>5</v>
      </c>
      <c r="AE24" s="5" t="s">
        <v>10</v>
      </c>
      <c r="AF24" s="6" t="s">
        <v>3</v>
      </c>
      <c r="AG24" s="6" t="s">
        <v>5</v>
      </c>
    </row>
    <row r="25" spans="1:33" ht="15.75" customHeight="1">
      <c r="A25" s="1">
        <v>22</v>
      </c>
      <c r="B25" s="4" t="s">
        <v>42</v>
      </c>
      <c r="C25" s="5" t="s">
        <v>3</v>
      </c>
      <c r="D25" s="6" t="s">
        <v>5</v>
      </c>
      <c r="E25" s="6" t="s">
        <v>27</v>
      </c>
      <c r="F25" s="6" t="s">
        <v>3</v>
      </c>
      <c r="G25" s="6" t="s">
        <v>5</v>
      </c>
      <c r="H25" s="6" t="s">
        <v>3</v>
      </c>
      <c r="I25" s="6" t="s">
        <v>5</v>
      </c>
      <c r="J25" s="5" t="s">
        <v>5</v>
      </c>
      <c r="K25" s="6" t="s">
        <v>5</v>
      </c>
      <c r="L25" s="6" t="s">
        <v>10</v>
      </c>
      <c r="M25" s="6" t="s">
        <v>3</v>
      </c>
      <c r="N25" s="6" t="s">
        <v>5</v>
      </c>
      <c r="O25" s="6" t="s">
        <v>3</v>
      </c>
      <c r="P25" s="6" t="s">
        <v>5</v>
      </c>
      <c r="Q25" s="5" t="s">
        <v>5</v>
      </c>
      <c r="R25" s="6" t="s">
        <v>27</v>
      </c>
      <c r="S25" s="6" t="s">
        <v>3</v>
      </c>
      <c r="T25" s="6" t="s">
        <v>3</v>
      </c>
      <c r="U25" s="6" t="s">
        <v>5</v>
      </c>
      <c r="V25" s="6" t="s">
        <v>5</v>
      </c>
      <c r="W25" s="6" t="s">
        <v>5</v>
      </c>
      <c r="X25" s="5"/>
      <c r="Y25" s="6" t="s">
        <v>10</v>
      </c>
      <c r="Z25" s="6" t="s">
        <v>3</v>
      </c>
      <c r="AA25" s="6" t="s">
        <v>5</v>
      </c>
      <c r="AB25" s="6" t="s">
        <v>3</v>
      </c>
      <c r="AC25" s="6" t="s">
        <v>5</v>
      </c>
      <c r="AD25" s="6" t="s">
        <v>5</v>
      </c>
      <c r="AE25" s="5" t="s">
        <v>27</v>
      </c>
      <c r="AF25" s="6" t="s">
        <v>3</v>
      </c>
      <c r="AG25" s="6" t="s">
        <v>5</v>
      </c>
    </row>
    <row r="26" spans="1:33" ht="15.75" customHeight="1">
      <c r="A26" s="1">
        <v>23</v>
      </c>
      <c r="B26" s="4" t="s">
        <v>43</v>
      </c>
      <c r="C26" s="5" t="s">
        <v>3</v>
      </c>
      <c r="D26" s="6" t="s">
        <v>5</v>
      </c>
      <c r="E26" s="6" t="s">
        <v>5</v>
      </c>
      <c r="F26" s="6" t="s">
        <v>10</v>
      </c>
      <c r="G26" s="6" t="s">
        <v>3</v>
      </c>
      <c r="H26" s="6" t="s">
        <v>5</v>
      </c>
      <c r="I26" s="6" t="s">
        <v>5</v>
      </c>
      <c r="J26" s="5" t="s">
        <v>3</v>
      </c>
      <c r="K26" s="6" t="s">
        <v>5</v>
      </c>
      <c r="L26" s="6" t="s">
        <v>27</v>
      </c>
      <c r="M26" s="6" t="s">
        <v>3</v>
      </c>
      <c r="N26" s="6" t="s">
        <v>5</v>
      </c>
      <c r="O26" s="6" t="s">
        <v>5</v>
      </c>
      <c r="P26" s="6" t="s">
        <v>5</v>
      </c>
      <c r="Q26" s="5" t="s">
        <v>3</v>
      </c>
      <c r="R26" s="6" t="s">
        <v>5</v>
      </c>
      <c r="S26" s="6" t="s">
        <v>10</v>
      </c>
      <c r="T26" s="6" t="s">
        <v>3</v>
      </c>
      <c r="U26" s="6" t="s">
        <v>5</v>
      </c>
      <c r="V26" s="6" t="s">
        <v>5</v>
      </c>
      <c r="W26" s="6" t="s">
        <v>5</v>
      </c>
      <c r="X26" s="5" t="s">
        <v>3</v>
      </c>
      <c r="Y26" s="6" t="s">
        <v>27</v>
      </c>
      <c r="Z26" s="6" t="s">
        <v>3</v>
      </c>
      <c r="AA26" s="6" t="s">
        <v>5</v>
      </c>
      <c r="AB26" s="6" t="s">
        <v>3</v>
      </c>
      <c r="AC26" s="6" t="s">
        <v>5</v>
      </c>
      <c r="AD26" s="6" t="s">
        <v>5</v>
      </c>
      <c r="AE26" s="5" t="s">
        <v>3</v>
      </c>
      <c r="AF26" s="6" t="s">
        <v>10</v>
      </c>
      <c r="AG26" s="6" t="s">
        <v>3</v>
      </c>
    </row>
    <row r="27" spans="1:33" ht="15.75" customHeight="1">
      <c r="A27" s="1">
        <v>24</v>
      </c>
      <c r="B27" s="4" t="s">
        <v>44</v>
      </c>
      <c r="C27" s="1181" t="s">
        <v>45</v>
      </c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82"/>
      <c r="AC27" s="1182"/>
      <c r="AD27" s="1182"/>
      <c r="AE27" s="1182"/>
      <c r="AF27" s="1182"/>
      <c r="AG27" s="1183"/>
    </row>
    <row r="28" spans="1:33" ht="15.75" customHeight="1">
      <c r="A28" s="1">
        <v>25</v>
      </c>
      <c r="B28" s="8" t="s">
        <v>46</v>
      </c>
      <c r="C28" s="6" t="s">
        <v>3</v>
      </c>
      <c r="D28" s="6" t="s">
        <v>5</v>
      </c>
      <c r="E28" s="6" t="s">
        <v>5</v>
      </c>
      <c r="F28" s="6" t="s">
        <v>5</v>
      </c>
      <c r="G28" s="6" t="s">
        <v>5</v>
      </c>
      <c r="H28" s="6" t="s">
        <v>5</v>
      </c>
      <c r="I28" s="6" t="s">
        <v>5</v>
      </c>
      <c r="J28" s="6" t="s">
        <v>3</v>
      </c>
      <c r="K28" s="6" t="s">
        <v>5</v>
      </c>
      <c r="L28" s="6" t="s">
        <v>5</v>
      </c>
      <c r="M28" s="6" t="s">
        <v>5</v>
      </c>
      <c r="N28" s="6" t="s">
        <v>5</v>
      </c>
      <c r="O28" s="6" t="s">
        <v>5</v>
      </c>
      <c r="P28" s="6" t="s">
        <v>5</v>
      </c>
      <c r="Q28" s="6" t="s">
        <v>3</v>
      </c>
      <c r="R28" s="6" t="s">
        <v>5</v>
      </c>
      <c r="S28" s="6" t="s">
        <v>5</v>
      </c>
      <c r="T28" s="6" t="s">
        <v>5</v>
      </c>
      <c r="U28" s="6" t="s">
        <v>5</v>
      </c>
      <c r="V28" s="6" t="s">
        <v>5</v>
      </c>
      <c r="W28" s="6" t="s">
        <v>5</v>
      </c>
      <c r="X28" s="6" t="s">
        <v>3</v>
      </c>
      <c r="Y28" s="6" t="s">
        <v>5</v>
      </c>
      <c r="Z28" s="6" t="s">
        <v>5</v>
      </c>
      <c r="AA28" s="6" t="s">
        <v>5</v>
      </c>
      <c r="AB28" s="6" t="s">
        <v>5</v>
      </c>
      <c r="AC28" s="6" t="s">
        <v>5</v>
      </c>
      <c r="AD28" s="6" t="s">
        <v>5</v>
      </c>
      <c r="AE28" s="6" t="s">
        <v>3</v>
      </c>
      <c r="AF28" s="6" t="s">
        <v>3</v>
      </c>
      <c r="AG28" s="6" t="s">
        <v>5</v>
      </c>
    </row>
    <row r="29" spans="1:33" ht="15.75" customHeight="1">
      <c r="A29" s="1">
        <v>26</v>
      </c>
      <c r="B29" s="9" t="s">
        <v>47</v>
      </c>
      <c r="C29" s="1181" t="s">
        <v>33</v>
      </c>
      <c r="D29" s="1182"/>
      <c r="E29" s="1182"/>
      <c r="F29" s="1182"/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  <c r="AC29" s="1182"/>
      <c r="AD29" s="1182"/>
      <c r="AE29" s="1182"/>
      <c r="AF29" s="1183"/>
      <c r="AG29" s="6" t="s">
        <v>5</v>
      </c>
    </row>
    <row r="30" spans="1:33" ht="15.75" customHeight="1">
      <c r="A30" s="1">
        <v>27</v>
      </c>
      <c r="B30" s="4" t="s">
        <v>48</v>
      </c>
      <c r="C30" s="5" t="s">
        <v>5</v>
      </c>
      <c r="D30" s="6" t="s">
        <v>5</v>
      </c>
      <c r="E30" s="6" t="s">
        <v>3</v>
      </c>
      <c r="F30" s="6" t="s">
        <v>27</v>
      </c>
      <c r="G30" s="6" t="s">
        <v>3</v>
      </c>
      <c r="H30" s="6" t="s">
        <v>5</v>
      </c>
      <c r="I30" s="6" t="s">
        <v>5</v>
      </c>
      <c r="J30" s="5" t="s">
        <v>3</v>
      </c>
      <c r="K30" s="6" t="s">
        <v>5</v>
      </c>
      <c r="L30" s="6" t="s">
        <v>5</v>
      </c>
      <c r="M30" s="6" t="s">
        <v>10</v>
      </c>
      <c r="N30" s="6" t="s">
        <v>3</v>
      </c>
      <c r="O30" s="6" t="s">
        <v>3</v>
      </c>
      <c r="P30" s="6" t="s">
        <v>5</v>
      </c>
      <c r="Q30" s="5" t="s">
        <v>5</v>
      </c>
      <c r="R30" s="6" t="s">
        <v>3</v>
      </c>
      <c r="S30" s="6" t="s">
        <v>27</v>
      </c>
      <c r="T30" s="6" t="s">
        <v>3</v>
      </c>
      <c r="U30" s="6" t="s">
        <v>5</v>
      </c>
      <c r="V30" s="6" t="s">
        <v>5</v>
      </c>
      <c r="W30" s="6" t="s">
        <v>5</v>
      </c>
      <c r="X30" s="5" t="s">
        <v>3</v>
      </c>
      <c r="Y30" s="6" t="s">
        <v>5</v>
      </c>
      <c r="Z30" s="6" t="s">
        <v>10</v>
      </c>
      <c r="AA30" s="6" t="s">
        <v>3</v>
      </c>
      <c r="AB30" s="6" t="s">
        <v>5</v>
      </c>
      <c r="AC30" s="6" t="s">
        <v>5</v>
      </c>
      <c r="AD30" s="6" t="s">
        <v>5</v>
      </c>
      <c r="AE30" s="5" t="s">
        <v>3</v>
      </c>
      <c r="AF30" s="6" t="s">
        <v>27</v>
      </c>
      <c r="AG30" s="6" t="s">
        <v>3</v>
      </c>
    </row>
    <row r="31" spans="1:33" ht="15.75" customHeight="1">
      <c r="A31" s="1">
        <v>28</v>
      </c>
      <c r="B31" s="4" t="s">
        <v>49</v>
      </c>
      <c r="C31" s="5" t="s">
        <v>5</v>
      </c>
      <c r="D31" s="6" t="s">
        <v>3</v>
      </c>
      <c r="E31" s="6" t="s">
        <v>5</v>
      </c>
      <c r="F31" s="6" t="s">
        <v>5</v>
      </c>
      <c r="G31" s="6" t="s">
        <v>10</v>
      </c>
      <c r="H31" s="6" t="s">
        <v>3</v>
      </c>
      <c r="I31" s="6" t="s">
        <v>5</v>
      </c>
      <c r="J31" s="5" t="s">
        <v>3</v>
      </c>
      <c r="K31" s="6" t="s">
        <v>3</v>
      </c>
      <c r="L31" s="6" t="s">
        <v>5</v>
      </c>
      <c r="M31" s="6" t="s">
        <v>27</v>
      </c>
      <c r="N31" s="6" t="s">
        <v>3</v>
      </c>
      <c r="O31" s="6" t="s">
        <v>5</v>
      </c>
      <c r="P31" s="6" t="s">
        <v>5</v>
      </c>
      <c r="Q31" s="5" t="s">
        <v>5</v>
      </c>
      <c r="R31" s="6" t="s">
        <v>3</v>
      </c>
      <c r="S31" s="6" t="s">
        <v>5</v>
      </c>
      <c r="T31" s="6" t="s">
        <v>10</v>
      </c>
      <c r="U31" s="6" t="s">
        <v>3</v>
      </c>
      <c r="V31" s="6" t="s">
        <v>5</v>
      </c>
      <c r="W31" s="6" t="s">
        <v>5</v>
      </c>
      <c r="X31" s="5" t="s">
        <v>3</v>
      </c>
      <c r="Y31" s="6" t="s">
        <v>5</v>
      </c>
      <c r="Z31" s="6" t="s">
        <v>27</v>
      </c>
      <c r="AA31" s="6" t="s">
        <v>3</v>
      </c>
      <c r="AB31" s="6" t="s">
        <v>3</v>
      </c>
      <c r="AC31" s="6" t="s">
        <v>5</v>
      </c>
      <c r="AD31" s="6" t="s">
        <v>5</v>
      </c>
      <c r="AE31" s="5" t="s">
        <v>5</v>
      </c>
      <c r="AF31" s="6" t="s">
        <v>3</v>
      </c>
      <c r="AG31" s="6" t="s">
        <v>10</v>
      </c>
    </row>
    <row r="32" spans="1:33" ht="15.75" customHeight="1">
      <c r="A32" s="1">
        <v>29</v>
      </c>
      <c r="B32" s="4" t="s">
        <v>50</v>
      </c>
      <c r="C32" s="5" t="s">
        <v>5</v>
      </c>
      <c r="D32" s="6" t="s">
        <v>3</v>
      </c>
      <c r="E32" s="6" t="s">
        <v>5</v>
      </c>
      <c r="F32" s="6" t="s">
        <v>5</v>
      </c>
      <c r="G32" s="6" t="s">
        <v>27</v>
      </c>
      <c r="H32" s="6" t="s">
        <v>3</v>
      </c>
      <c r="I32" s="6" t="s">
        <v>3</v>
      </c>
      <c r="J32" s="5" t="s">
        <v>5</v>
      </c>
      <c r="K32" s="6" t="s">
        <v>3</v>
      </c>
      <c r="L32" s="6" t="s">
        <v>5</v>
      </c>
      <c r="M32" s="6" t="s">
        <v>5</v>
      </c>
      <c r="N32" s="6" t="s">
        <v>10</v>
      </c>
      <c r="O32" s="6" t="s">
        <v>3</v>
      </c>
      <c r="P32" s="6" t="s">
        <v>5</v>
      </c>
      <c r="Q32" s="5" t="s">
        <v>3</v>
      </c>
      <c r="R32" s="6" t="s">
        <v>3</v>
      </c>
      <c r="S32" s="6" t="s">
        <v>5</v>
      </c>
      <c r="T32" s="6" t="s">
        <v>27</v>
      </c>
      <c r="U32" s="6" t="s">
        <v>3</v>
      </c>
      <c r="V32" s="6" t="s">
        <v>5</v>
      </c>
      <c r="W32" s="6" t="s">
        <v>5</v>
      </c>
      <c r="X32" s="5" t="s">
        <v>5</v>
      </c>
      <c r="Y32" s="6" t="s">
        <v>3</v>
      </c>
      <c r="Z32" s="6" t="s">
        <v>5</v>
      </c>
      <c r="AA32" s="6" t="s">
        <v>10</v>
      </c>
      <c r="AB32" s="6" t="s">
        <v>3</v>
      </c>
      <c r="AC32" s="6" t="s">
        <v>5</v>
      </c>
      <c r="AD32" s="6" t="s">
        <v>5</v>
      </c>
      <c r="AE32" s="5" t="s">
        <v>5</v>
      </c>
      <c r="AF32" s="6" t="s">
        <v>3</v>
      </c>
      <c r="AG32" s="6" t="s">
        <v>27</v>
      </c>
    </row>
    <row r="33" spans="1:33" ht="15.75" customHeight="1">
      <c r="A33" s="1">
        <v>30</v>
      </c>
      <c r="B33" s="4" t="s">
        <v>51</v>
      </c>
      <c r="C33" s="5" t="s">
        <v>3</v>
      </c>
      <c r="D33" s="6" t="s">
        <v>5</v>
      </c>
      <c r="E33" s="6" t="s">
        <v>3</v>
      </c>
      <c r="F33" s="6" t="s">
        <v>5</v>
      </c>
      <c r="G33" s="6" t="s">
        <v>3</v>
      </c>
      <c r="H33" s="6" t="s">
        <v>10</v>
      </c>
      <c r="I33" s="6" t="s">
        <v>3</v>
      </c>
      <c r="J33" s="5" t="s">
        <v>5</v>
      </c>
      <c r="K33" s="6" t="s">
        <v>3</v>
      </c>
      <c r="L33" s="6" t="s">
        <v>5</v>
      </c>
      <c r="M33" s="6" t="s">
        <v>5</v>
      </c>
      <c r="N33" s="6" t="s">
        <v>27</v>
      </c>
      <c r="O33" s="6" t="s">
        <v>3</v>
      </c>
      <c r="P33" s="6" t="s">
        <v>5</v>
      </c>
      <c r="Q33" s="5" t="s">
        <v>3</v>
      </c>
      <c r="R33" s="6" t="s">
        <v>5</v>
      </c>
      <c r="S33" s="6" t="s">
        <v>5</v>
      </c>
      <c r="T33" s="6" t="s">
        <v>5</v>
      </c>
      <c r="U33" s="6" t="s">
        <v>10</v>
      </c>
      <c r="V33" s="6" t="s">
        <v>3</v>
      </c>
      <c r="W33" s="6" t="s">
        <v>3</v>
      </c>
      <c r="X33" s="5" t="s">
        <v>5</v>
      </c>
      <c r="Y33" s="6" t="s">
        <v>5</v>
      </c>
      <c r="Z33" s="6" t="s">
        <v>5</v>
      </c>
      <c r="AA33" s="6" t="s">
        <v>27</v>
      </c>
      <c r="AB33" s="6" t="s">
        <v>3</v>
      </c>
      <c r="AC33" s="6" t="s">
        <v>5</v>
      </c>
      <c r="AD33" s="6" t="s">
        <v>5</v>
      </c>
      <c r="AE33" s="5" t="s">
        <v>3</v>
      </c>
      <c r="AF33" s="6" t="s">
        <v>5</v>
      </c>
      <c r="AG33" s="6" t="s">
        <v>10</v>
      </c>
    </row>
    <row r="34" spans="1:33" ht="15.75" customHeight="1">
      <c r="A34" s="1">
        <v>31</v>
      </c>
      <c r="B34" s="4" t="s">
        <v>52</v>
      </c>
      <c r="C34" s="5" t="s">
        <v>3</v>
      </c>
      <c r="D34" s="6" t="s">
        <v>5</v>
      </c>
      <c r="E34" s="6" t="s">
        <v>3</v>
      </c>
      <c r="F34" s="6" t="s">
        <v>5</v>
      </c>
      <c r="G34" s="6" t="s">
        <v>5</v>
      </c>
      <c r="H34" s="6" t="s">
        <v>27</v>
      </c>
      <c r="I34" s="6" t="s">
        <v>3</v>
      </c>
      <c r="J34" s="5" t="s">
        <v>3</v>
      </c>
      <c r="K34" s="6" t="s">
        <v>5</v>
      </c>
      <c r="L34" s="6" t="s">
        <v>5</v>
      </c>
      <c r="M34" s="6" t="s">
        <v>5</v>
      </c>
      <c r="N34" s="6" t="s">
        <v>3</v>
      </c>
      <c r="O34" s="6" t="s">
        <v>10</v>
      </c>
      <c r="P34" s="6" t="s">
        <v>3</v>
      </c>
      <c r="Q34" s="5" t="s">
        <v>5</v>
      </c>
      <c r="R34" s="6" t="s">
        <v>3</v>
      </c>
      <c r="S34" s="6" t="s">
        <v>5</v>
      </c>
      <c r="T34" s="6" t="s">
        <v>5</v>
      </c>
      <c r="U34" s="6" t="s">
        <v>27</v>
      </c>
      <c r="V34" s="6" t="s">
        <v>3</v>
      </c>
      <c r="W34" s="6" t="s">
        <v>5</v>
      </c>
      <c r="X34" s="5" t="s">
        <v>3</v>
      </c>
      <c r="Y34" s="6" t="s">
        <v>3</v>
      </c>
      <c r="Z34" s="6" t="s">
        <v>5</v>
      </c>
      <c r="AA34" s="6" t="s">
        <v>5</v>
      </c>
      <c r="AB34" s="6" t="s">
        <v>10</v>
      </c>
      <c r="AC34" s="6" t="s">
        <v>3</v>
      </c>
      <c r="AD34" s="6" t="s">
        <v>5</v>
      </c>
      <c r="AE34" s="5" t="s">
        <v>5</v>
      </c>
      <c r="AF34" s="6" t="s">
        <v>5</v>
      </c>
      <c r="AG34" s="6" t="s">
        <v>27</v>
      </c>
    </row>
    <row r="35" spans="1:33" ht="15.75" customHeight="1">
      <c r="A35" s="1">
        <v>32</v>
      </c>
      <c r="B35" s="4" t="s">
        <v>53</v>
      </c>
      <c r="C35" s="5" t="s">
        <v>3</v>
      </c>
      <c r="D35" s="1181" t="s">
        <v>54</v>
      </c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2"/>
      <c r="AC35" s="1182"/>
      <c r="AD35" s="1182"/>
      <c r="AE35" s="1182"/>
      <c r="AF35" s="1182"/>
      <c r="AG35" s="1183"/>
    </row>
    <row r="36" spans="1:33" ht="15.75" customHeight="1">
      <c r="A36" s="1">
        <v>33</v>
      </c>
      <c r="B36" s="4" t="s">
        <v>55</v>
      </c>
      <c r="C36" s="5" t="s">
        <v>3</v>
      </c>
      <c r="D36" s="6" t="s">
        <v>5</v>
      </c>
      <c r="E36" s="6" t="s">
        <v>5</v>
      </c>
      <c r="F36" s="6" t="s">
        <v>5</v>
      </c>
      <c r="G36" s="6" t="s">
        <v>3</v>
      </c>
      <c r="H36" s="6" t="s">
        <v>5</v>
      </c>
      <c r="I36" s="6" t="s">
        <v>10</v>
      </c>
      <c r="J36" s="5" t="s">
        <v>3</v>
      </c>
      <c r="K36" s="6" t="s">
        <v>3</v>
      </c>
      <c r="L36" s="6" t="s">
        <v>5</v>
      </c>
      <c r="M36" s="6" t="s">
        <v>5</v>
      </c>
      <c r="N36" s="6" t="s">
        <v>3</v>
      </c>
      <c r="O36" s="6" t="s">
        <v>27</v>
      </c>
      <c r="P36" s="6" t="s">
        <v>5</v>
      </c>
      <c r="Q36" s="5" t="s">
        <v>3</v>
      </c>
      <c r="R36" s="6" t="s">
        <v>3</v>
      </c>
      <c r="S36" s="6" t="s">
        <v>5</v>
      </c>
      <c r="T36" s="6" t="s">
        <v>5</v>
      </c>
      <c r="U36" s="6" t="s">
        <v>5</v>
      </c>
      <c r="V36" s="6" t="s">
        <v>10</v>
      </c>
      <c r="W36" s="6" t="s">
        <v>3</v>
      </c>
      <c r="X36" s="5" t="s">
        <v>5</v>
      </c>
      <c r="Y36" s="6" t="s">
        <v>5</v>
      </c>
      <c r="Z36" s="6" t="s">
        <v>3</v>
      </c>
      <c r="AA36" s="6" t="s">
        <v>5</v>
      </c>
      <c r="AB36" s="6" t="s">
        <v>27</v>
      </c>
      <c r="AC36" s="6" t="s">
        <v>3</v>
      </c>
      <c r="AD36" s="6" t="s">
        <v>3</v>
      </c>
      <c r="AE36" s="5" t="s">
        <v>5</v>
      </c>
      <c r="AF36" s="6" t="s">
        <v>5</v>
      </c>
      <c r="AG36" s="6" t="s">
        <v>10</v>
      </c>
    </row>
    <row r="37" spans="1:33" ht="15.75" customHeight="1">
      <c r="A37" s="1">
        <v>34</v>
      </c>
      <c r="B37" s="4" t="s">
        <v>56</v>
      </c>
      <c r="C37" s="1181" t="s">
        <v>57</v>
      </c>
      <c r="D37" s="1182"/>
      <c r="E37" s="1182"/>
      <c r="F37" s="1182"/>
      <c r="G37" s="1182"/>
      <c r="H37" s="1182"/>
      <c r="I37" s="1182"/>
      <c r="J37" s="1182"/>
      <c r="K37" s="1182"/>
      <c r="L37" s="1182"/>
      <c r="M37" s="1182"/>
      <c r="N37" s="1182"/>
      <c r="O37" s="1182"/>
      <c r="P37" s="1182"/>
      <c r="Q37" s="1182"/>
      <c r="R37" s="1182"/>
      <c r="S37" s="1182"/>
      <c r="T37" s="1182"/>
      <c r="U37" s="1182"/>
      <c r="V37" s="1182"/>
      <c r="W37" s="1182"/>
      <c r="X37" s="1182"/>
      <c r="Y37" s="1182"/>
      <c r="Z37" s="1182"/>
      <c r="AA37" s="1182"/>
      <c r="AB37" s="1182"/>
      <c r="AC37" s="1182"/>
      <c r="AD37" s="1182"/>
      <c r="AE37" s="1182"/>
      <c r="AF37" s="1182"/>
      <c r="AG37" s="1183"/>
    </row>
    <row r="38" spans="1:33" ht="15.75" customHeight="1">
      <c r="A38" s="1">
        <v>35</v>
      </c>
      <c r="B38" s="4" t="s">
        <v>58</v>
      </c>
      <c r="C38" s="5" t="s">
        <v>3</v>
      </c>
      <c r="D38" s="1181" t="s">
        <v>54</v>
      </c>
      <c r="E38" s="1182"/>
      <c r="F38" s="1182"/>
      <c r="G38" s="1182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  <c r="U38" s="1182"/>
      <c r="V38" s="1182"/>
      <c r="W38" s="1182"/>
      <c r="X38" s="1182"/>
      <c r="Y38" s="1182"/>
      <c r="Z38" s="1182"/>
      <c r="AA38" s="1182"/>
      <c r="AB38" s="1182"/>
      <c r="AC38" s="1182"/>
      <c r="AD38" s="1182"/>
      <c r="AE38" s="1182"/>
      <c r="AF38" s="1182"/>
      <c r="AG38" s="1183"/>
    </row>
    <row r="39" spans="1:33" ht="15.75" customHeight="1">
      <c r="A39" s="1">
        <v>36</v>
      </c>
      <c r="B39" s="4" t="s">
        <v>59</v>
      </c>
      <c r="C39" s="1181" t="s">
        <v>33</v>
      </c>
      <c r="D39" s="1182"/>
      <c r="E39" s="1182"/>
      <c r="F39" s="1182"/>
      <c r="G39" s="1182"/>
      <c r="H39" s="1182"/>
      <c r="I39" s="1182"/>
      <c r="J39" s="1182"/>
      <c r="K39" s="1182"/>
      <c r="L39" s="1182"/>
      <c r="M39" s="1182"/>
      <c r="N39" s="1182"/>
      <c r="O39" s="1182"/>
      <c r="P39" s="1182"/>
      <c r="Q39" s="1182"/>
      <c r="R39" s="1182"/>
      <c r="S39" s="1182"/>
      <c r="T39" s="1182"/>
      <c r="U39" s="1182"/>
      <c r="V39" s="1182"/>
      <c r="W39" s="1182"/>
      <c r="X39" s="1182"/>
      <c r="Y39" s="1182"/>
      <c r="Z39" s="1182"/>
      <c r="AA39" s="1182"/>
      <c r="AB39" s="1182"/>
      <c r="AC39" s="1182"/>
      <c r="AD39" s="1182"/>
      <c r="AE39" s="1182"/>
      <c r="AF39" s="1183"/>
      <c r="AG39" s="6" t="s">
        <v>5</v>
      </c>
    </row>
    <row r="40" spans="1:33" ht="15.75" customHeight="1">
      <c r="A40" s="1">
        <v>37</v>
      </c>
      <c r="B40" s="4" t="s">
        <v>60</v>
      </c>
      <c r="C40" s="1181" t="s">
        <v>61</v>
      </c>
      <c r="D40" s="1182"/>
      <c r="E40" s="1182"/>
      <c r="F40" s="1182"/>
      <c r="G40" s="1182"/>
      <c r="H40" s="1182"/>
      <c r="I40" s="1182"/>
      <c r="J40" s="1182"/>
      <c r="K40" s="1182"/>
      <c r="L40" s="1182"/>
      <c r="M40" s="1182"/>
      <c r="N40" s="1182"/>
      <c r="O40" s="1182"/>
      <c r="P40" s="1182"/>
      <c r="Q40" s="1182"/>
      <c r="R40" s="1182"/>
      <c r="S40" s="1182"/>
      <c r="T40" s="1182"/>
      <c r="U40" s="1182"/>
      <c r="V40" s="1182"/>
      <c r="W40" s="1182"/>
      <c r="X40" s="1182"/>
      <c r="Y40" s="1182"/>
      <c r="Z40" s="1182"/>
      <c r="AA40" s="1182"/>
      <c r="AB40" s="1182"/>
      <c r="AC40" s="1182"/>
      <c r="AD40" s="1182"/>
      <c r="AE40" s="1182"/>
      <c r="AF40" s="1182"/>
      <c r="AG40" s="1183"/>
    </row>
    <row r="41" spans="1:33" ht="15.75" customHeight="1">
      <c r="A41" s="1">
        <v>38</v>
      </c>
      <c r="B41" s="10" t="s">
        <v>62</v>
      </c>
      <c r="C41" s="1181" t="s">
        <v>33</v>
      </c>
      <c r="D41" s="1182"/>
      <c r="E41" s="1182"/>
      <c r="F41" s="1182"/>
      <c r="G41" s="1182"/>
      <c r="H41" s="1182"/>
      <c r="I41" s="1182"/>
      <c r="J41" s="1182"/>
      <c r="K41" s="1182"/>
      <c r="L41" s="1182"/>
      <c r="M41" s="1182"/>
      <c r="N41" s="1182"/>
      <c r="O41" s="1182"/>
      <c r="P41" s="1182"/>
      <c r="Q41" s="1182"/>
      <c r="R41" s="1182"/>
      <c r="S41" s="1182"/>
      <c r="T41" s="1182"/>
      <c r="U41" s="1182"/>
      <c r="V41" s="1182"/>
      <c r="W41" s="1182"/>
      <c r="X41" s="1182"/>
      <c r="Y41" s="1182"/>
      <c r="Z41" s="1182"/>
      <c r="AA41" s="1182"/>
      <c r="AB41" s="1182"/>
      <c r="AC41" s="1182"/>
      <c r="AD41" s="1182"/>
      <c r="AE41" s="1182"/>
      <c r="AF41" s="1183"/>
      <c r="AG41" s="6" t="s">
        <v>5</v>
      </c>
    </row>
    <row r="42" spans="1:33" ht="15.75" customHeight="1">
      <c r="A42" s="1"/>
    </row>
    <row r="43" spans="1:33" ht="15.75" customHeight="1">
      <c r="A43" s="1"/>
      <c r="B43" s="11" t="s">
        <v>63</v>
      </c>
      <c r="C43" s="12" t="s">
        <v>10</v>
      </c>
      <c r="D43" s="1179" t="s">
        <v>64</v>
      </c>
      <c r="E43" s="1180"/>
      <c r="F43" s="1180"/>
      <c r="G43" s="1180"/>
      <c r="H43" s="1180"/>
      <c r="I43" s="1180"/>
      <c r="J43" s="1180"/>
      <c r="K43" s="1180"/>
    </row>
    <row r="44" spans="1:33" ht="15.75" customHeight="1">
      <c r="A44" s="1"/>
      <c r="B44" s="11" t="s">
        <v>65</v>
      </c>
      <c r="C44" s="12" t="s">
        <v>27</v>
      </c>
      <c r="D44" s="1179" t="s">
        <v>66</v>
      </c>
      <c r="E44" s="1180"/>
      <c r="F44" s="1180"/>
      <c r="G44" s="1180"/>
      <c r="H44" s="1180"/>
      <c r="I44" s="1180"/>
      <c r="J44" s="1180"/>
      <c r="K44" s="1180"/>
    </row>
    <row r="45" spans="1:33" ht="15.75" customHeight="1">
      <c r="A45" s="1"/>
      <c r="B45" s="11" t="s">
        <v>67</v>
      </c>
      <c r="C45" s="12" t="s">
        <v>13</v>
      </c>
      <c r="D45" s="1179" t="s">
        <v>68</v>
      </c>
      <c r="E45" s="1180"/>
      <c r="F45" s="1180"/>
      <c r="G45" s="1180"/>
      <c r="H45" s="1180"/>
      <c r="I45" s="1180"/>
      <c r="J45" s="1180"/>
      <c r="K45" s="1180"/>
    </row>
    <row r="46" spans="1:33" ht="15.75" customHeight="1">
      <c r="A46" s="1"/>
      <c r="B46" s="11" t="s">
        <v>69</v>
      </c>
      <c r="C46" s="12" t="s">
        <v>26</v>
      </c>
      <c r="D46" s="1179" t="s">
        <v>70</v>
      </c>
      <c r="E46" s="1180"/>
      <c r="F46" s="1180"/>
      <c r="G46" s="1180"/>
      <c r="H46" s="1180"/>
      <c r="I46" s="1180"/>
      <c r="J46" s="1180"/>
      <c r="K46" s="1180"/>
    </row>
    <row r="47" spans="1:33" ht="15.75" customHeight="1">
      <c r="A47" s="1"/>
      <c r="B47" s="13" t="s">
        <v>71</v>
      </c>
      <c r="C47" s="12" t="s">
        <v>72</v>
      </c>
      <c r="D47" s="1179" t="s">
        <v>73</v>
      </c>
      <c r="E47" s="1180"/>
      <c r="F47" s="1180"/>
      <c r="G47" s="1180"/>
      <c r="H47" s="1180"/>
      <c r="I47" s="1180"/>
      <c r="J47" s="1180"/>
      <c r="K47" s="1180"/>
    </row>
    <row r="48" spans="1:33" ht="15.75" customHeight="1">
      <c r="A48" s="1"/>
      <c r="B48" s="14" t="s">
        <v>74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:AG1"/>
    <mergeCell ref="A2:A3"/>
    <mergeCell ref="B2:B3"/>
    <mergeCell ref="C7:AG7"/>
    <mergeCell ref="C10:AG10"/>
    <mergeCell ref="C13:AG13"/>
    <mergeCell ref="C17:AG17"/>
    <mergeCell ref="C18:AF18"/>
    <mergeCell ref="C20:AG20"/>
    <mergeCell ref="C21:AG21"/>
    <mergeCell ref="C27:AG27"/>
    <mergeCell ref="C29:AF29"/>
    <mergeCell ref="D35:AG35"/>
    <mergeCell ref="C37:AG37"/>
    <mergeCell ref="D46:K46"/>
    <mergeCell ref="D47:K47"/>
    <mergeCell ref="D38:AG38"/>
    <mergeCell ref="C39:AF39"/>
    <mergeCell ref="C40:AG40"/>
    <mergeCell ref="C41:AF41"/>
    <mergeCell ref="D43:K43"/>
    <mergeCell ref="D44:K44"/>
    <mergeCell ref="D45:K45"/>
  </mergeCells>
  <pageMargins left="0.19685039370078741" right="0" top="0.74803149606299213" bottom="0.74803149606299213" header="0" footer="0"/>
  <pageSetup paperSize="9" scale="6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C16" workbookViewId="0"/>
  </sheetViews>
  <sheetFormatPr baseColWidth="10" defaultColWidth="14.44140625" defaultRowHeight="15" customHeight="1"/>
  <cols>
    <col min="1" max="1" width="5.33203125" customWidth="1"/>
    <col min="2" max="2" width="60.5546875" customWidth="1"/>
    <col min="3" max="3" width="5.5546875" customWidth="1"/>
    <col min="4" max="9" width="5.44140625" customWidth="1"/>
    <col min="10" max="10" width="5.5546875" customWidth="1"/>
    <col min="11" max="16" width="5.44140625" customWidth="1"/>
    <col min="17" max="17" width="5.5546875" customWidth="1"/>
    <col min="18" max="23" width="5.44140625" customWidth="1"/>
    <col min="24" max="24" width="5.5546875" customWidth="1"/>
    <col min="25" max="30" width="5.88671875" customWidth="1"/>
    <col min="31" max="31" width="17.6640625" customWidth="1"/>
    <col min="32" max="33" width="10.6640625" customWidth="1"/>
  </cols>
  <sheetData>
    <row r="1" spans="1:33" ht="15.6">
      <c r="A1" s="1"/>
      <c r="B1" s="1190" t="s">
        <v>75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3"/>
    </row>
    <row r="2" spans="1:33" ht="15.6">
      <c r="A2" s="1185" t="s">
        <v>1</v>
      </c>
      <c r="B2" s="1191" t="s">
        <v>2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3</v>
      </c>
      <c r="H2" s="15" t="s">
        <v>4</v>
      </c>
      <c r="I2" s="15" t="s">
        <v>5</v>
      </c>
      <c r="J2" s="15" t="s">
        <v>5</v>
      </c>
      <c r="K2" s="15" t="s">
        <v>6</v>
      </c>
      <c r="L2" s="15" t="s">
        <v>7</v>
      </c>
      <c r="M2" s="15" t="s">
        <v>8</v>
      </c>
      <c r="N2" s="15" t="s">
        <v>3</v>
      </c>
      <c r="O2" s="15" t="s">
        <v>4</v>
      </c>
      <c r="P2" s="15" t="s">
        <v>5</v>
      </c>
      <c r="Q2" s="15" t="s">
        <v>5</v>
      </c>
      <c r="R2" s="15" t="s">
        <v>6</v>
      </c>
      <c r="S2" s="15" t="s">
        <v>7</v>
      </c>
      <c r="T2" s="15" t="s">
        <v>8</v>
      </c>
      <c r="U2" s="15" t="s">
        <v>3</v>
      </c>
      <c r="V2" s="15" t="s">
        <v>4</v>
      </c>
      <c r="W2" s="15" t="s">
        <v>5</v>
      </c>
      <c r="X2" s="15" t="s">
        <v>5</v>
      </c>
      <c r="Y2" s="15" t="s">
        <v>6</v>
      </c>
      <c r="Z2" s="15" t="s">
        <v>7</v>
      </c>
      <c r="AA2" s="15" t="s">
        <v>8</v>
      </c>
      <c r="AB2" s="15" t="s">
        <v>3</v>
      </c>
      <c r="AC2" s="15" t="s">
        <v>4</v>
      </c>
      <c r="AD2" s="15" t="s">
        <v>5</v>
      </c>
    </row>
    <row r="3" spans="1:33" ht="15.6">
      <c r="A3" s="1186"/>
      <c r="B3" s="1188"/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6">
        <v>25</v>
      </c>
      <c r="AB3" s="16">
        <v>26</v>
      </c>
      <c r="AC3" s="16">
        <v>27</v>
      </c>
      <c r="AD3" s="16">
        <v>28</v>
      </c>
    </row>
    <row r="4" spans="1:33" ht="15.6">
      <c r="A4" s="1">
        <v>1</v>
      </c>
      <c r="B4" s="4" t="s">
        <v>9</v>
      </c>
      <c r="C4" s="6" t="s">
        <v>10</v>
      </c>
      <c r="D4" s="6" t="s">
        <v>3</v>
      </c>
      <c r="E4" s="6" t="s">
        <v>76</v>
      </c>
      <c r="F4" s="6" t="s">
        <v>76</v>
      </c>
      <c r="G4" s="17" t="s">
        <v>13</v>
      </c>
      <c r="H4" s="6" t="s">
        <v>3</v>
      </c>
      <c r="I4" s="6" t="s">
        <v>76</v>
      </c>
      <c r="J4" s="6" t="s">
        <v>76</v>
      </c>
      <c r="K4" s="6" t="s">
        <v>76</v>
      </c>
      <c r="L4" s="6" t="s">
        <v>76</v>
      </c>
      <c r="M4" s="6" t="s">
        <v>76</v>
      </c>
      <c r="N4" s="17" t="s">
        <v>13</v>
      </c>
      <c r="O4" s="6" t="s">
        <v>3</v>
      </c>
      <c r="P4" s="6" t="s">
        <v>76</v>
      </c>
      <c r="Q4" s="6" t="s">
        <v>76</v>
      </c>
      <c r="R4" s="6" t="s">
        <v>76</v>
      </c>
      <c r="S4" s="6" t="s">
        <v>10</v>
      </c>
      <c r="T4" s="6" t="s">
        <v>3</v>
      </c>
      <c r="U4" s="17" t="s">
        <v>3</v>
      </c>
      <c r="V4" s="6" t="s">
        <v>76</v>
      </c>
      <c r="W4" s="6" t="s">
        <v>76</v>
      </c>
      <c r="X4" s="6" t="s">
        <v>10</v>
      </c>
      <c r="Y4" s="6" t="s">
        <v>3</v>
      </c>
      <c r="Z4" s="6" t="s">
        <v>76</v>
      </c>
      <c r="AA4" s="6" t="s">
        <v>76</v>
      </c>
      <c r="AB4" s="17" t="s">
        <v>3</v>
      </c>
      <c r="AC4" s="6" t="s">
        <v>76</v>
      </c>
      <c r="AD4" s="6" t="s">
        <v>76</v>
      </c>
      <c r="AE4" s="18"/>
      <c r="AF4" s="18"/>
      <c r="AG4" s="18"/>
    </row>
    <row r="5" spans="1:33" ht="15.6">
      <c r="A5" s="1">
        <v>2</v>
      </c>
      <c r="B5" s="4" t="s">
        <v>12</v>
      </c>
      <c r="C5" s="6" t="s">
        <v>5</v>
      </c>
      <c r="D5" s="6" t="s">
        <v>10</v>
      </c>
      <c r="E5" s="6" t="s">
        <v>3</v>
      </c>
      <c r="F5" s="6" t="s">
        <v>5</v>
      </c>
      <c r="G5" s="17" t="s">
        <v>3</v>
      </c>
      <c r="H5" s="6" t="s">
        <v>5</v>
      </c>
      <c r="I5" s="6" t="s">
        <v>10</v>
      </c>
      <c r="J5" s="6" t="s">
        <v>3</v>
      </c>
      <c r="K5" s="6" t="s">
        <v>5</v>
      </c>
      <c r="L5" s="6" t="s">
        <v>5</v>
      </c>
      <c r="M5" s="6" t="s">
        <v>5</v>
      </c>
      <c r="N5" s="17" t="s">
        <v>13</v>
      </c>
      <c r="O5" s="6" t="s">
        <v>3</v>
      </c>
      <c r="P5" s="6" t="s">
        <v>3</v>
      </c>
      <c r="Q5" s="6" t="s">
        <v>5</v>
      </c>
      <c r="R5" s="6" t="s">
        <v>5</v>
      </c>
      <c r="S5" s="6" t="s">
        <v>5</v>
      </c>
      <c r="T5" s="6" t="s">
        <v>10</v>
      </c>
      <c r="U5" s="17" t="s">
        <v>3</v>
      </c>
      <c r="V5" s="6" t="s">
        <v>3</v>
      </c>
      <c r="W5" s="6" t="s">
        <v>5</v>
      </c>
      <c r="X5" s="6" t="s">
        <v>5</v>
      </c>
      <c r="Y5" s="6" t="s">
        <v>10</v>
      </c>
      <c r="Z5" s="6" t="s">
        <v>3</v>
      </c>
      <c r="AA5" s="6" t="s">
        <v>5</v>
      </c>
      <c r="AB5" s="17" t="s">
        <v>5</v>
      </c>
      <c r="AC5" s="6" t="s">
        <v>5</v>
      </c>
      <c r="AD5" s="6" t="s">
        <v>5</v>
      </c>
    </row>
    <row r="6" spans="1:33" ht="15.6">
      <c r="A6" s="1">
        <v>3</v>
      </c>
      <c r="B6" s="4" t="s">
        <v>14</v>
      </c>
      <c r="C6" s="6" t="s">
        <v>5</v>
      </c>
      <c r="D6" s="6" t="s">
        <v>5</v>
      </c>
      <c r="E6" s="6" t="s">
        <v>10</v>
      </c>
      <c r="F6" s="6" t="s">
        <v>3</v>
      </c>
      <c r="G6" s="17" t="s">
        <v>3</v>
      </c>
      <c r="H6" s="6" t="s">
        <v>5</v>
      </c>
      <c r="I6" s="6" t="s">
        <v>5</v>
      </c>
      <c r="J6" s="6" t="s">
        <v>10</v>
      </c>
      <c r="K6" s="6" t="s">
        <v>3</v>
      </c>
      <c r="L6" s="6" t="s">
        <v>5</v>
      </c>
      <c r="M6" s="6" t="s">
        <v>5</v>
      </c>
      <c r="N6" s="17" t="s">
        <v>3</v>
      </c>
      <c r="O6" s="6" t="s">
        <v>10</v>
      </c>
      <c r="P6" s="6" t="s">
        <v>3</v>
      </c>
      <c r="Q6" s="6" t="s">
        <v>5</v>
      </c>
      <c r="R6" s="6" t="s">
        <v>5</v>
      </c>
      <c r="S6" s="6" t="s">
        <v>5</v>
      </c>
      <c r="T6" s="6" t="s">
        <v>5</v>
      </c>
      <c r="U6" s="17" t="s">
        <v>13</v>
      </c>
      <c r="V6" s="6" t="s">
        <v>3</v>
      </c>
      <c r="W6" s="6" t="s">
        <v>5</v>
      </c>
      <c r="X6" s="6" t="s">
        <v>5</v>
      </c>
      <c r="Y6" s="6" t="s">
        <v>5</v>
      </c>
      <c r="Z6" s="6" t="s">
        <v>10</v>
      </c>
      <c r="AA6" s="6" t="s">
        <v>3</v>
      </c>
      <c r="AB6" s="17" t="s">
        <v>3</v>
      </c>
      <c r="AC6" s="6" t="s">
        <v>5</v>
      </c>
      <c r="AD6" s="6" t="s">
        <v>5</v>
      </c>
    </row>
    <row r="7" spans="1:33" ht="15.6">
      <c r="A7" s="1">
        <v>4</v>
      </c>
      <c r="B7" s="4" t="s">
        <v>15</v>
      </c>
      <c r="C7" s="1189" t="s">
        <v>77</v>
      </c>
      <c r="D7" s="1182"/>
      <c r="E7" s="1182"/>
      <c r="F7" s="1182"/>
      <c r="G7" s="1182"/>
      <c r="H7" s="1182"/>
      <c r="I7" s="1182"/>
      <c r="J7" s="1182"/>
      <c r="K7" s="1182"/>
      <c r="L7" s="1182"/>
      <c r="M7" s="1182"/>
      <c r="N7" s="1182"/>
      <c r="O7" s="1182"/>
      <c r="P7" s="1182"/>
      <c r="Q7" s="1182"/>
      <c r="R7" s="1182"/>
      <c r="S7" s="1182"/>
      <c r="T7" s="1182"/>
      <c r="U7" s="1182"/>
      <c r="V7" s="1182"/>
      <c r="W7" s="1182"/>
      <c r="X7" s="1182"/>
      <c r="Y7" s="1182"/>
      <c r="Z7" s="1182"/>
      <c r="AA7" s="1182"/>
      <c r="AB7" s="1182"/>
      <c r="AC7" s="1182"/>
      <c r="AD7" s="1183"/>
    </row>
    <row r="8" spans="1:33" ht="15.6">
      <c r="A8" s="1">
        <v>5</v>
      </c>
      <c r="B8" s="4" t="s">
        <v>17</v>
      </c>
      <c r="C8" s="6" t="s">
        <v>5</v>
      </c>
      <c r="D8" s="6" t="s">
        <v>5</v>
      </c>
      <c r="E8" s="6" t="s">
        <v>3</v>
      </c>
      <c r="F8" s="6" t="s">
        <v>10</v>
      </c>
      <c r="G8" s="17" t="s">
        <v>3</v>
      </c>
      <c r="H8" s="6" t="s">
        <v>5</v>
      </c>
      <c r="I8" s="6" t="s">
        <v>5</v>
      </c>
      <c r="J8" s="6" t="s">
        <v>5</v>
      </c>
      <c r="K8" s="6" t="s">
        <v>10</v>
      </c>
      <c r="L8" s="6" t="s">
        <v>3</v>
      </c>
      <c r="M8" s="6" t="s">
        <v>5</v>
      </c>
      <c r="N8" s="17" t="s">
        <v>5</v>
      </c>
      <c r="O8" s="6" t="s">
        <v>3</v>
      </c>
      <c r="P8" s="6" t="s">
        <v>10</v>
      </c>
      <c r="Q8" s="6" t="s">
        <v>3</v>
      </c>
      <c r="R8" s="6" t="s">
        <v>5</v>
      </c>
      <c r="S8" s="6" t="s">
        <v>5</v>
      </c>
      <c r="T8" s="6" t="s">
        <v>5</v>
      </c>
      <c r="U8" s="17" t="s">
        <v>13</v>
      </c>
      <c r="V8" s="6" t="s">
        <v>3</v>
      </c>
      <c r="W8" s="6" t="s">
        <v>3</v>
      </c>
      <c r="X8" s="6" t="s">
        <v>5</v>
      </c>
      <c r="Y8" s="6" t="s">
        <v>5</v>
      </c>
      <c r="Z8" s="6" t="s">
        <v>5</v>
      </c>
      <c r="AA8" s="6" t="s">
        <v>3</v>
      </c>
      <c r="AB8" s="17" t="s">
        <v>13</v>
      </c>
      <c r="AC8" s="6" t="s">
        <v>5</v>
      </c>
      <c r="AD8" s="6" t="s">
        <v>5</v>
      </c>
    </row>
    <row r="9" spans="1:33" ht="15.6">
      <c r="A9" s="1">
        <v>6</v>
      </c>
      <c r="B9" s="4" t="s">
        <v>18</v>
      </c>
      <c r="C9" s="1189" t="s">
        <v>78</v>
      </c>
      <c r="D9" s="1182"/>
      <c r="E9" s="1182"/>
      <c r="F9" s="1182"/>
      <c r="G9" s="1182"/>
      <c r="H9" s="1182"/>
      <c r="I9" s="1182"/>
      <c r="J9" s="1182"/>
      <c r="K9" s="1182"/>
      <c r="L9" s="1182"/>
      <c r="M9" s="1182"/>
      <c r="N9" s="1182"/>
      <c r="O9" s="1182"/>
      <c r="P9" s="1182"/>
      <c r="Q9" s="1182"/>
      <c r="R9" s="1182"/>
      <c r="S9" s="1182"/>
      <c r="T9" s="1182"/>
      <c r="U9" s="1182"/>
      <c r="V9" s="1182"/>
      <c r="W9" s="1182"/>
      <c r="X9" s="1182"/>
      <c r="Y9" s="1182"/>
      <c r="Z9" s="1182"/>
      <c r="AA9" s="1182"/>
      <c r="AB9" s="1182"/>
      <c r="AC9" s="1182"/>
      <c r="AD9" s="1183"/>
    </row>
    <row r="10" spans="1:33" ht="15.6">
      <c r="A10" s="1">
        <v>7</v>
      </c>
      <c r="B10" s="4" t="s">
        <v>19</v>
      </c>
      <c r="C10" s="6" t="s">
        <v>76</v>
      </c>
      <c r="D10" s="6" t="s">
        <v>76</v>
      </c>
      <c r="E10" s="6" t="s">
        <v>3</v>
      </c>
      <c r="F10" s="6" t="s">
        <v>76</v>
      </c>
      <c r="G10" s="17" t="s">
        <v>13</v>
      </c>
      <c r="H10" s="6" t="s">
        <v>3</v>
      </c>
      <c r="I10" s="6" t="s">
        <v>76</v>
      </c>
      <c r="J10" s="6" t="s">
        <v>76</v>
      </c>
      <c r="K10" s="6" t="s">
        <v>76</v>
      </c>
      <c r="L10" s="6" t="s">
        <v>3</v>
      </c>
      <c r="M10" s="6" t="s">
        <v>10</v>
      </c>
      <c r="N10" s="17" t="s">
        <v>3</v>
      </c>
      <c r="O10" s="6" t="s">
        <v>76</v>
      </c>
      <c r="P10" s="6" t="s">
        <v>76</v>
      </c>
      <c r="Q10" s="6" t="s">
        <v>76</v>
      </c>
      <c r="R10" s="6" t="s">
        <v>3</v>
      </c>
      <c r="S10" s="6" t="s">
        <v>10</v>
      </c>
      <c r="T10" s="6" t="s">
        <v>3</v>
      </c>
      <c r="U10" s="17" t="s">
        <v>76</v>
      </c>
      <c r="V10" s="6" t="s">
        <v>76</v>
      </c>
      <c r="W10" s="6" t="s">
        <v>76</v>
      </c>
      <c r="X10" s="6" t="s">
        <v>76</v>
      </c>
      <c r="Y10" s="6" t="s">
        <v>10</v>
      </c>
      <c r="Z10" s="6" t="s">
        <v>3</v>
      </c>
      <c r="AA10" s="6" t="s">
        <v>76</v>
      </c>
      <c r="AB10" s="17" t="s">
        <v>76</v>
      </c>
      <c r="AC10" s="6" t="s">
        <v>3</v>
      </c>
      <c r="AD10" s="6" t="s">
        <v>10</v>
      </c>
    </row>
    <row r="11" spans="1:33" ht="15.6">
      <c r="A11" s="1">
        <v>8</v>
      </c>
      <c r="B11" s="4" t="s">
        <v>21</v>
      </c>
      <c r="C11" s="6" t="s">
        <v>5</v>
      </c>
      <c r="D11" s="6" t="s">
        <v>5</v>
      </c>
      <c r="E11" s="6" t="s">
        <v>3</v>
      </c>
      <c r="F11" s="6" t="s">
        <v>5</v>
      </c>
      <c r="G11" s="17" t="s">
        <v>5</v>
      </c>
      <c r="H11" s="6" t="s">
        <v>10</v>
      </c>
      <c r="I11" s="6" t="s">
        <v>3</v>
      </c>
      <c r="J11" s="6" t="s">
        <v>5</v>
      </c>
      <c r="K11" s="6" t="s">
        <v>5</v>
      </c>
      <c r="L11" s="6" t="s">
        <v>10</v>
      </c>
      <c r="M11" s="6" t="s">
        <v>3</v>
      </c>
      <c r="N11" s="17" t="s">
        <v>5</v>
      </c>
      <c r="O11" s="6" t="s">
        <v>5</v>
      </c>
      <c r="P11" s="6" t="s">
        <v>3</v>
      </c>
      <c r="Q11" s="6" t="s">
        <v>10</v>
      </c>
      <c r="R11" s="6" t="s">
        <v>3</v>
      </c>
      <c r="S11" s="6" t="s">
        <v>5</v>
      </c>
      <c r="T11" s="6" t="s">
        <v>5</v>
      </c>
      <c r="U11" s="17" t="s">
        <v>5</v>
      </c>
      <c r="V11" s="6" t="s">
        <v>10</v>
      </c>
      <c r="W11" s="6" t="s">
        <v>3</v>
      </c>
      <c r="X11" s="6" t="s">
        <v>3</v>
      </c>
      <c r="Y11" s="6" t="s">
        <v>5</v>
      </c>
      <c r="Z11" s="6" t="s">
        <v>5</v>
      </c>
      <c r="AA11" s="6" t="s">
        <v>10</v>
      </c>
      <c r="AB11" s="17" t="s">
        <v>3</v>
      </c>
      <c r="AC11" s="6" t="s">
        <v>3</v>
      </c>
      <c r="AD11" s="6" t="s">
        <v>5</v>
      </c>
    </row>
    <row r="12" spans="1:33" ht="15.6">
      <c r="A12" s="1">
        <v>9</v>
      </c>
      <c r="B12" s="7" t="s">
        <v>22</v>
      </c>
      <c r="C12" s="6" t="s">
        <v>5</v>
      </c>
      <c r="D12" s="6" t="s">
        <v>5</v>
      </c>
      <c r="E12" s="6" t="s">
        <v>5</v>
      </c>
      <c r="F12" s="6" t="s">
        <v>3</v>
      </c>
      <c r="G12" s="17" t="s">
        <v>10</v>
      </c>
      <c r="H12" s="6" t="s">
        <v>3</v>
      </c>
      <c r="I12" s="6" t="s">
        <v>5</v>
      </c>
      <c r="J12" s="6" t="s">
        <v>5</v>
      </c>
      <c r="K12" s="6" t="s">
        <v>5</v>
      </c>
      <c r="L12" s="6" t="s">
        <v>3</v>
      </c>
      <c r="M12" s="6" t="s">
        <v>10</v>
      </c>
      <c r="N12" s="17" t="s">
        <v>3</v>
      </c>
      <c r="O12" s="6" t="s">
        <v>5</v>
      </c>
      <c r="P12" s="6" t="s">
        <v>5</v>
      </c>
      <c r="Q12" s="6" t="s">
        <v>5</v>
      </c>
      <c r="R12" s="6" t="s">
        <v>10</v>
      </c>
      <c r="S12" s="6" t="s">
        <v>3</v>
      </c>
      <c r="T12" s="6" t="s">
        <v>3</v>
      </c>
      <c r="U12" s="17" t="s">
        <v>5</v>
      </c>
      <c r="V12" s="6" t="s">
        <v>5</v>
      </c>
      <c r="W12" s="6" t="s">
        <v>10</v>
      </c>
      <c r="X12" s="6" t="s">
        <v>3</v>
      </c>
      <c r="Y12" s="6" t="s">
        <v>5</v>
      </c>
      <c r="Z12" s="6" t="s">
        <v>5</v>
      </c>
      <c r="AA12" s="6" t="s">
        <v>5</v>
      </c>
      <c r="AB12" s="17" t="s">
        <v>13</v>
      </c>
      <c r="AC12" s="6" t="s">
        <v>3</v>
      </c>
      <c r="AD12" s="6" t="s">
        <v>5</v>
      </c>
      <c r="AE12" s="18"/>
      <c r="AF12" s="18"/>
      <c r="AG12" s="18"/>
    </row>
    <row r="13" spans="1:33" ht="15.6">
      <c r="A13" s="1">
        <v>10</v>
      </c>
      <c r="B13" s="8" t="s">
        <v>23</v>
      </c>
      <c r="C13" s="1189" t="s">
        <v>24</v>
      </c>
      <c r="D13" s="1182"/>
      <c r="E13" s="1182"/>
      <c r="F13" s="1182"/>
      <c r="G13" s="1182"/>
      <c r="H13" s="1182"/>
      <c r="I13" s="1182"/>
      <c r="J13" s="1182"/>
      <c r="K13" s="1182"/>
      <c r="L13" s="1182"/>
      <c r="M13" s="1182"/>
      <c r="N13" s="1182"/>
      <c r="O13" s="1183"/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17" t="s">
        <v>3</v>
      </c>
      <c r="V13" s="6" t="s">
        <v>5</v>
      </c>
      <c r="W13" s="6" t="s">
        <v>5</v>
      </c>
      <c r="X13" s="6" t="s">
        <v>5</v>
      </c>
      <c r="Y13" s="6" t="s">
        <v>5</v>
      </c>
      <c r="Z13" s="6" t="s">
        <v>5</v>
      </c>
      <c r="AA13" s="6" t="s">
        <v>5</v>
      </c>
      <c r="AB13" s="17" t="s">
        <v>3</v>
      </c>
      <c r="AC13" s="6" t="s">
        <v>5</v>
      </c>
      <c r="AD13" s="6" t="s">
        <v>5</v>
      </c>
    </row>
    <row r="14" spans="1:33" ht="15.6">
      <c r="A14" s="1">
        <v>11</v>
      </c>
      <c r="B14" s="9" t="s">
        <v>25</v>
      </c>
      <c r="C14" s="1189" t="s">
        <v>79</v>
      </c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W14" s="1182"/>
      <c r="X14" s="1182"/>
      <c r="Y14" s="1182"/>
      <c r="Z14" s="1182"/>
      <c r="AA14" s="1182"/>
      <c r="AB14" s="1182"/>
      <c r="AC14" s="1182"/>
      <c r="AD14" s="1183"/>
    </row>
    <row r="15" spans="1:33" ht="15.6">
      <c r="A15" s="1">
        <v>12</v>
      </c>
      <c r="B15" s="9" t="s">
        <v>28</v>
      </c>
      <c r="C15" s="6" t="s">
        <v>10</v>
      </c>
      <c r="D15" s="6" t="s">
        <v>3</v>
      </c>
      <c r="E15" s="6" t="s">
        <v>5</v>
      </c>
      <c r="F15" s="6" t="s">
        <v>5</v>
      </c>
      <c r="G15" s="17" t="s">
        <v>5</v>
      </c>
      <c r="H15" s="6" t="s">
        <v>3</v>
      </c>
      <c r="I15" s="6" t="s">
        <v>27</v>
      </c>
      <c r="J15" s="6" t="s">
        <v>3</v>
      </c>
      <c r="K15" s="6" t="s">
        <v>5</v>
      </c>
      <c r="L15" s="6" t="s">
        <v>5</v>
      </c>
      <c r="M15" s="6" t="s">
        <v>3</v>
      </c>
      <c r="N15" s="17" t="s">
        <v>5</v>
      </c>
      <c r="O15" s="6" t="s">
        <v>10</v>
      </c>
      <c r="P15" s="6" t="s">
        <v>3</v>
      </c>
      <c r="Q15" s="6" t="s">
        <v>5</v>
      </c>
      <c r="R15" s="6" t="s">
        <v>5</v>
      </c>
      <c r="S15" s="6" t="s">
        <v>3</v>
      </c>
      <c r="T15" s="6" t="s">
        <v>5</v>
      </c>
      <c r="U15" s="17" t="s">
        <v>10</v>
      </c>
      <c r="V15" s="6" t="s">
        <v>3</v>
      </c>
      <c r="W15" s="6" t="s">
        <v>5</v>
      </c>
      <c r="X15" s="6" t="s">
        <v>5</v>
      </c>
      <c r="Y15" s="6" t="s">
        <v>5</v>
      </c>
      <c r="Z15" s="6" t="s">
        <v>5</v>
      </c>
      <c r="AA15" s="6" t="s">
        <v>5</v>
      </c>
      <c r="AB15" s="17" t="s">
        <v>26</v>
      </c>
      <c r="AC15" s="6" t="s">
        <v>3</v>
      </c>
      <c r="AD15" s="6" t="s">
        <v>5</v>
      </c>
      <c r="AE15" s="18"/>
      <c r="AF15" s="18"/>
      <c r="AG15" s="18"/>
    </row>
    <row r="16" spans="1:33" ht="15.6">
      <c r="A16" s="1">
        <v>13</v>
      </c>
      <c r="B16" s="4" t="s">
        <v>29</v>
      </c>
      <c r="C16" s="6" t="s">
        <v>27</v>
      </c>
      <c r="D16" s="6" t="s">
        <v>3</v>
      </c>
      <c r="E16" s="6" t="s">
        <v>76</v>
      </c>
      <c r="F16" s="6" t="s">
        <v>76</v>
      </c>
      <c r="G16" s="17" t="s">
        <v>3</v>
      </c>
      <c r="H16" s="6" t="s">
        <v>76</v>
      </c>
      <c r="I16" s="6" t="s">
        <v>10</v>
      </c>
      <c r="J16" s="6" t="s">
        <v>3</v>
      </c>
      <c r="K16" s="6" t="s">
        <v>76</v>
      </c>
      <c r="L16" s="6" t="s">
        <v>76</v>
      </c>
      <c r="M16" s="6" t="s">
        <v>76</v>
      </c>
      <c r="N16" s="17" t="s">
        <v>3</v>
      </c>
      <c r="O16" s="6" t="s">
        <v>27</v>
      </c>
      <c r="P16" s="6" t="s">
        <v>3</v>
      </c>
      <c r="Q16" s="6" t="s">
        <v>76</v>
      </c>
      <c r="R16" s="6" t="s">
        <v>76</v>
      </c>
      <c r="S16" s="6" t="s">
        <v>76</v>
      </c>
      <c r="T16" s="6" t="s">
        <v>3</v>
      </c>
      <c r="U16" s="17" t="s">
        <v>10</v>
      </c>
      <c r="V16" s="6" t="s">
        <v>3</v>
      </c>
      <c r="W16" s="6" t="s">
        <v>76</v>
      </c>
      <c r="X16" s="6" t="s">
        <v>76</v>
      </c>
      <c r="Y16" s="6" t="s">
        <v>76</v>
      </c>
      <c r="Z16" s="6" t="s">
        <v>76</v>
      </c>
      <c r="AA16" s="6" t="s">
        <v>76</v>
      </c>
      <c r="AB16" s="17" t="s">
        <v>10</v>
      </c>
      <c r="AC16" s="6" t="s">
        <v>3</v>
      </c>
      <c r="AD16" s="6" t="s">
        <v>76</v>
      </c>
      <c r="AE16" s="18"/>
      <c r="AF16" s="18"/>
      <c r="AG16" s="18"/>
    </row>
    <row r="17" spans="1:31" ht="15.6">
      <c r="A17" s="1">
        <v>14</v>
      </c>
      <c r="B17" s="4" t="s">
        <v>30</v>
      </c>
      <c r="C17" s="6" t="s">
        <v>10</v>
      </c>
      <c r="D17" s="6" t="s">
        <v>3</v>
      </c>
      <c r="E17" s="6" t="s">
        <v>5</v>
      </c>
      <c r="F17" s="6" t="s">
        <v>5</v>
      </c>
      <c r="G17" s="17" t="s">
        <v>5</v>
      </c>
      <c r="H17" s="6" t="s">
        <v>3</v>
      </c>
      <c r="I17" s="6" t="s">
        <v>10</v>
      </c>
      <c r="J17" s="6" t="s">
        <v>3</v>
      </c>
      <c r="K17" s="6" t="s">
        <v>5</v>
      </c>
      <c r="L17" s="6" t="s">
        <v>5</v>
      </c>
      <c r="M17" s="6" t="s">
        <v>3</v>
      </c>
      <c r="N17" s="17" t="s">
        <v>10</v>
      </c>
      <c r="O17" s="6" t="s">
        <v>3</v>
      </c>
      <c r="P17" s="6" t="s">
        <v>4</v>
      </c>
      <c r="Q17" s="6" t="s">
        <v>5</v>
      </c>
      <c r="R17" s="6" t="s">
        <v>5</v>
      </c>
      <c r="S17" s="6" t="s">
        <v>3</v>
      </c>
      <c r="T17" s="6" t="s">
        <v>5</v>
      </c>
      <c r="U17" s="17" t="s">
        <v>27</v>
      </c>
      <c r="V17" s="6" t="s">
        <v>3</v>
      </c>
      <c r="W17" s="6" t="s">
        <v>5</v>
      </c>
      <c r="X17" s="6" t="s">
        <v>5</v>
      </c>
      <c r="Y17" s="6" t="s">
        <v>5</v>
      </c>
      <c r="Z17" s="6" t="s">
        <v>5</v>
      </c>
      <c r="AA17" s="6" t="s">
        <v>5</v>
      </c>
      <c r="AB17" s="17" t="s">
        <v>10</v>
      </c>
      <c r="AC17" s="6" t="s">
        <v>3</v>
      </c>
      <c r="AD17" s="6" t="s">
        <v>5</v>
      </c>
    </row>
    <row r="18" spans="1:31" ht="15.6">
      <c r="A18" s="1">
        <v>15</v>
      </c>
      <c r="B18" s="4" t="s">
        <v>32</v>
      </c>
      <c r="C18" s="6" t="s">
        <v>5</v>
      </c>
      <c r="D18" s="6" t="s">
        <v>27</v>
      </c>
      <c r="E18" s="6" t="s">
        <v>3</v>
      </c>
      <c r="F18" s="6" t="s">
        <v>5</v>
      </c>
      <c r="G18" s="17" t="s">
        <v>5</v>
      </c>
      <c r="H18" s="6" t="s">
        <v>3</v>
      </c>
      <c r="I18" s="6" t="s">
        <v>5</v>
      </c>
      <c r="J18" s="6" t="s">
        <v>27</v>
      </c>
      <c r="K18" s="6" t="s">
        <v>3</v>
      </c>
      <c r="L18" s="6" t="s">
        <v>5</v>
      </c>
      <c r="M18" s="6" t="s">
        <v>5</v>
      </c>
      <c r="N18" s="17" t="s">
        <v>5</v>
      </c>
      <c r="O18" s="6" t="s">
        <v>5</v>
      </c>
      <c r="P18" s="6" t="s">
        <v>27</v>
      </c>
      <c r="Q18" s="6" t="s">
        <v>3</v>
      </c>
      <c r="R18" s="6" t="s">
        <v>3</v>
      </c>
      <c r="S18" s="6" t="s">
        <v>5</v>
      </c>
      <c r="T18" s="6" t="s">
        <v>5</v>
      </c>
      <c r="U18" s="17" t="s">
        <v>5</v>
      </c>
      <c r="V18" s="6" t="s">
        <v>10</v>
      </c>
      <c r="W18" s="6" t="s">
        <v>3</v>
      </c>
      <c r="X18" s="6" t="s">
        <v>3</v>
      </c>
      <c r="Y18" s="6" t="s">
        <v>5</v>
      </c>
      <c r="Z18" s="6" t="s">
        <v>5</v>
      </c>
      <c r="AA18" s="6" t="s">
        <v>5</v>
      </c>
      <c r="AB18" s="17" t="s">
        <v>10</v>
      </c>
      <c r="AC18" s="6" t="s">
        <v>3</v>
      </c>
      <c r="AD18" s="6" t="s">
        <v>5</v>
      </c>
    </row>
    <row r="19" spans="1:31" ht="15.6">
      <c r="A19" s="1">
        <v>16</v>
      </c>
      <c r="B19" s="4" t="s">
        <v>34</v>
      </c>
      <c r="C19" s="6" t="s">
        <v>5</v>
      </c>
      <c r="D19" s="6" t="s">
        <v>10</v>
      </c>
      <c r="E19" s="6" t="s">
        <v>3</v>
      </c>
      <c r="F19" s="6" t="s">
        <v>5</v>
      </c>
      <c r="G19" s="17" t="s">
        <v>5</v>
      </c>
      <c r="H19" s="6" t="s">
        <v>3</v>
      </c>
      <c r="I19" s="6" t="s">
        <v>5</v>
      </c>
      <c r="J19" s="6" t="s">
        <v>5</v>
      </c>
      <c r="K19" s="6" t="s">
        <v>5</v>
      </c>
      <c r="L19" s="6" t="s">
        <v>10</v>
      </c>
      <c r="M19" s="6" t="s">
        <v>3</v>
      </c>
      <c r="N19" s="17" t="s">
        <v>5</v>
      </c>
      <c r="O19" s="6" t="s">
        <v>5</v>
      </c>
      <c r="P19" s="6" t="s">
        <v>10</v>
      </c>
      <c r="Q19" s="6" t="s">
        <v>3</v>
      </c>
      <c r="R19" s="6" t="s">
        <v>3</v>
      </c>
      <c r="S19" s="6" t="s">
        <v>5</v>
      </c>
      <c r="T19" s="6" t="s">
        <v>5</v>
      </c>
      <c r="U19" s="17" t="s">
        <v>5</v>
      </c>
      <c r="V19" s="6" t="s">
        <v>27</v>
      </c>
      <c r="W19" s="6" t="s">
        <v>3</v>
      </c>
      <c r="X19" s="6" t="s">
        <v>3</v>
      </c>
      <c r="Y19" s="6" t="s">
        <v>5</v>
      </c>
      <c r="Z19" s="6" t="s">
        <v>5</v>
      </c>
      <c r="AA19" s="6" t="s">
        <v>5</v>
      </c>
      <c r="AB19" s="17" t="s">
        <v>27</v>
      </c>
      <c r="AC19" s="6" t="s">
        <v>3</v>
      </c>
      <c r="AD19" s="6" t="s">
        <v>5</v>
      </c>
    </row>
    <row r="20" spans="1:31" ht="15.6">
      <c r="A20" s="1">
        <v>17</v>
      </c>
      <c r="B20" s="4" t="s">
        <v>35</v>
      </c>
      <c r="C20" s="1189" t="s">
        <v>36</v>
      </c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3"/>
    </row>
    <row r="21" spans="1:31" ht="15.75" customHeight="1">
      <c r="A21" s="1">
        <v>18</v>
      </c>
      <c r="B21" s="4" t="s">
        <v>37</v>
      </c>
      <c r="C21" s="1189" t="s">
        <v>38</v>
      </c>
      <c r="D21" s="1182"/>
      <c r="E21" s="1182"/>
      <c r="F21" s="1182"/>
      <c r="G21" s="1182"/>
      <c r="H21" s="1182"/>
      <c r="I21" s="1182"/>
      <c r="J21" s="1182"/>
      <c r="K21" s="1182"/>
      <c r="L21" s="1182"/>
      <c r="M21" s="1182"/>
      <c r="N21" s="1182"/>
      <c r="O21" s="1182"/>
      <c r="P21" s="1182"/>
      <c r="Q21" s="1182"/>
      <c r="R21" s="1182"/>
      <c r="S21" s="1182"/>
      <c r="T21" s="1182"/>
      <c r="U21" s="1182"/>
      <c r="V21" s="1182"/>
      <c r="W21" s="1182"/>
      <c r="X21" s="1182"/>
      <c r="Y21" s="1182"/>
      <c r="Z21" s="1182"/>
      <c r="AA21" s="1182"/>
      <c r="AB21" s="1182"/>
      <c r="AC21" s="1182"/>
      <c r="AD21" s="1183"/>
    </row>
    <row r="22" spans="1:31" ht="15.75" customHeight="1">
      <c r="A22" s="1">
        <v>19</v>
      </c>
      <c r="B22" s="4" t="s">
        <v>39</v>
      </c>
      <c r="C22" s="6" t="s">
        <v>76</v>
      </c>
      <c r="D22" s="6" t="s">
        <v>76</v>
      </c>
      <c r="E22" s="6" t="s">
        <v>27</v>
      </c>
      <c r="F22" s="6" t="s">
        <v>3</v>
      </c>
      <c r="G22" s="17" t="s">
        <v>76</v>
      </c>
      <c r="H22" s="6" t="s">
        <v>76</v>
      </c>
      <c r="I22" s="6" t="s">
        <v>76</v>
      </c>
      <c r="J22" s="6" t="s">
        <v>76</v>
      </c>
      <c r="K22" s="6" t="s">
        <v>27</v>
      </c>
      <c r="L22" s="6" t="s">
        <v>3</v>
      </c>
      <c r="M22" s="6" t="s">
        <v>76</v>
      </c>
      <c r="N22" s="17" t="s">
        <v>76</v>
      </c>
      <c r="O22" s="6" t="s">
        <v>76</v>
      </c>
      <c r="P22" s="6" t="s">
        <v>76</v>
      </c>
      <c r="Q22" s="6" t="s">
        <v>27</v>
      </c>
      <c r="R22" s="6" t="s">
        <v>3</v>
      </c>
      <c r="S22" s="6" t="s">
        <v>76</v>
      </c>
      <c r="T22" s="6" t="s">
        <v>76</v>
      </c>
      <c r="U22" s="17" t="s">
        <v>76</v>
      </c>
      <c r="V22" s="6" t="s">
        <v>76</v>
      </c>
      <c r="W22" s="6" t="s">
        <v>10</v>
      </c>
      <c r="X22" s="6" t="s">
        <v>3</v>
      </c>
      <c r="Y22" s="6" t="s">
        <v>76</v>
      </c>
      <c r="Z22" s="6" t="s">
        <v>76</v>
      </c>
      <c r="AA22" s="6" t="s">
        <v>76</v>
      </c>
      <c r="AB22" s="17" t="s">
        <v>76</v>
      </c>
      <c r="AC22" s="6" t="s">
        <v>10</v>
      </c>
      <c r="AD22" s="6" t="s">
        <v>3</v>
      </c>
    </row>
    <row r="23" spans="1:31" ht="15.75" customHeight="1">
      <c r="A23" s="1">
        <v>20</v>
      </c>
      <c r="B23" s="4" t="s">
        <v>40</v>
      </c>
      <c r="C23" s="6" t="s">
        <v>5</v>
      </c>
      <c r="D23" s="6" t="s">
        <v>5</v>
      </c>
      <c r="E23" s="6" t="s">
        <v>10</v>
      </c>
      <c r="F23" s="6" t="s">
        <v>3</v>
      </c>
      <c r="G23" s="17" t="s">
        <v>3</v>
      </c>
      <c r="H23" s="6" t="s">
        <v>5</v>
      </c>
      <c r="I23" s="6" t="s">
        <v>5</v>
      </c>
      <c r="J23" s="6" t="s">
        <v>5</v>
      </c>
      <c r="K23" s="6" t="s">
        <v>10</v>
      </c>
      <c r="L23" s="6" t="s">
        <v>3</v>
      </c>
      <c r="M23" s="6" t="s">
        <v>5</v>
      </c>
      <c r="N23" s="17" t="s">
        <v>3</v>
      </c>
      <c r="O23" s="6" t="s">
        <v>5</v>
      </c>
      <c r="P23" s="6" t="s">
        <v>5</v>
      </c>
      <c r="Q23" s="6" t="s">
        <v>10</v>
      </c>
      <c r="R23" s="6" t="s">
        <v>3</v>
      </c>
      <c r="S23" s="6" t="s">
        <v>5</v>
      </c>
      <c r="T23" s="6" t="s">
        <v>5</v>
      </c>
      <c r="U23" s="17" t="s">
        <v>5</v>
      </c>
      <c r="V23" s="6" t="s">
        <v>3</v>
      </c>
      <c r="W23" s="6" t="s">
        <v>27</v>
      </c>
      <c r="X23" s="6" t="s">
        <v>3</v>
      </c>
      <c r="Y23" s="6" t="s">
        <v>5</v>
      </c>
      <c r="Z23" s="6" t="s">
        <v>5</v>
      </c>
      <c r="AA23" s="6" t="s">
        <v>5</v>
      </c>
      <c r="AB23" s="17" t="s">
        <v>5</v>
      </c>
      <c r="AC23" s="6" t="s">
        <v>10</v>
      </c>
      <c r="AD23" s="6" t="s">
        <v>3</v>
      </c>
    </row>
    <row r="24" spans="1:31" ht="15.75" customHeight="1">
      <c r="A24" s="1">
        <v>21</v>
      </c>
      <c r="B24" s="4" t="s">
        <v>41</v>
      </c>
      <c r="C24" s="6" t="s">
        <v>3</v>
      </c>
      <c r="D24" s="6" t="s">
        <v>5</v>
      </c>
      <c r="E24" s="6" t="s">
        <v>5</v>
      </c>
      <c r="F24" s="6" t="s">
        <v>5</v>
      </c>
      <c r="G24" s="17" t="s">
        <v>10</v>
      </c>
      <c r="H24" s="6" t="s">
        <v>3</v>
      </c>
      <c r="I24" s="6" t="s">
        <v>3</v>
      </c>
      <c r="J24" s="6" t="s">
        <v>5</v>
      </c>
      <c r="K24" s="6" t="s">
        <v>5</v>
      </c>
      <c r="L24" s="6" t="s">
        <v>27</v>
      </c>
      <c r="M24" s="6" t="s">
        <v>3</v>
      </c>
      <c r="N24" s="17" t="s">
        <v>5</v>
      </c>
      <c r="O24" s="6" t="s">
        <v>5</v>
      </c>
      <c r="P24" s="6" t="s">
        <v>5</v>
      </c>
      <c r="Q24" s="6" t="s">
        <v>5</v>
      </c>
      <c r="R24" s="6" t="s">
        <v>27</v>
      </c>
      <c r="S24" s="6" t="s">
        <v>3</v>
      </c>
      <c r="T24" s="6" t="s">
        <v>5</v>
      </c>
      <c r="U24" s="17" t="s">
        <v>3</v>
      </c>
      <c r="V24" s="6" t="s">
        <v>5</v>
      </c>
      <c r="W24" s="6" t="s">
        <v>5</v>
      </c>
      <c r="X24" s="6" t="s">
        <v>10</v>
      </c>
      <c r="Y24" s="6" t="s">
        <v>3</v>
      </c>
      <c r="Z24" s="6" t="s">
        <v>5</v>
      </c>
      <c r="AA24" s="6" t="s">
        <v>5</v>
      </c>
      <c r="AB24" s="17" t="s">
        <v>5</v>
      </c>
      <c r="AC24" s="6" t="s">
        <v>10</v>
      </c>
      <c r="AD24" s="6" t="s">
        <v>3</v>
      </c>
    </row>
    <row r="25" spans="1:31" ht="15.75" customHeight="1">
      <c r="A25" s="1">
        <v>22</v>
      </c>
      <c r="B25" s="4" t="s">
        <v>42</v>
      </c>
      <c r="C25" s="6" t="s">
        <v>3</v>
      </c>
      <c r="D25" s="6" t="s">
        <v>5</v>
      </c>
      <c r="E25" s="6" t="s">
        <v>5</v>
      </c>
      <c r="F25" s="6" t="s">
        <v>10</v>
      </c>
      <c r="G25" s="17" t="s">
        <v>3</v>
      </c>
      <c r="H25" s="6" t="s">
        <v>5</v>
      </c>
      <c r="I25" s="6" t="s">
        <v>3</v>
      </c>
      <c r="J25" s="6" t="s">
        <v>10</v>
      </c>
      <c r="K25" s="6" t="s">
        <v>3</v>
      </c>
      <c r="L25" s="6" t="s">
        <v>5</v>
      </c>
      <c r="M25" s="6" t="s">
        <v>5</v>
      </c>
      <c r="N25" s="17" t="s">
        <v>5</v>
      </c>
      <c r="O25" s="6" t="s">
        <v>5</v>
      </c>
      <c r="P25" s="6" t="s">
        <v>5</v>
      </c>
      <c r="Q25" s="6" t="s">
        <v>5</v>
      </c>
      <c r="R25" s="6" t="s">
        <v>10</v>
      </c>
      <c r="S25" s="6" t="s">
        <v>3</v>
      </c>
      <c r="T25" s="6" t="s">
        <v>5</v>
      </c>
      <c r="U25" s="17" t="s">
        <v>3</v>
      </c>
      <c r="V25" s="6" t="s">
        <v>5</v>
      </c>
      <c r="W25" s="6" t="s">
        <v>5</v>
      </c>
      <c r="X25" s="6" t="s">
        <v>10</v>
      </c>
      <c r="Y25" s="6" t="s">
        <v>3</v>
      </c>
      <c r="Z25" s="6" t="s">
        <v>5</v>
      </c>
      <c r="AA25" s="6" t="s">
        <v>5</v>
      </c>
      <c r="AB25" s="17" t="s">
        <v>5</v>
      </c>
      <c r="AC25" s="6" t="s">
        <v>10</v>
      </c>
      <c r="AD25" s="6" t="s">
        <v>3</v>
      </c>
    </row>
    <row r="26" spans="1:31" ht="15.75" customHeight="1">
      <c r="A26" s="1">
        <v>23</v>
      </c>
      <c r="B26" s="4" t="s">
        <v>43</v>
      </c>
      <c r="C26" s="6" t="s">
        <v>76</v>
      </c>
      <c r="D26" s="6" t="s">
        <v>76</v>
      </c>
      <c r="E26" s="6" t="s">
        <v>76</v>
      </c>
      <c r="F26" s="6" t="s">
        <v>76</v>
      </c>
      <c r="G26" s="17" t="s">
        <v>26</v>
      </c>
      <c r="H26" s="6" t="s">
        <v>3</v>
      </c>
      <c r="I26" s="6" t="s">
        <v>76</v>
      </c>
      <c r="J26" s="6" t="s">
        <v>76</v>
      </c>
      <c r="K26" s="6" t="s">
        <v>76</v>
      </c>
      <c r="L26" s="6" t="s">
        <v>76</v>
      </c>
      <c r="M26" s="6" t="s">
        <v>27</v>
      </c>
      <c r="N26" s="17" t="s">
        <v>3</v>
      </c>
      <c r="O26" s="6" t="s">
        <v>76</v>
      </c>
      <c r="P26" s="6" t="s">
        <v>76</v>
      </c>
      <c r="Q26" s="6" t="s">
        <v>76</v>
      </c>
      <c r="R26" s="6" t="s">
        <v>76</v>
      </c>
      <c r="S26" s="6" t="s">
        <v>10</v>
      </c>
      <c r="T26" s="6" t="s">
        <v>3</v>
      </c>
      <c r="U26" s="17" t="s">
        <v>76</v>
      </c>
      <c r="V26" s="6" t="s">
        <v>76</v>
      </c>
      <c r="W26" s="6" t="s">
        <v>76</v>
      </c>
      <c r="X26" s="6" t="s">
        <v>76</v>
      </c>
      <c r="Y26" s="6" t="s">
        <v>27</v>
      </c>
      <c r="Z26" s="6" t="s">
        <v>3</v>
      </c>
      <c r="AA26" s="6" t="s">
        <v>76</v>
      </c>
      <c r="AB26" s="17" t="s">
        <v>76</v>
      </c>
      <c r="AC26" s="6" t="s">
        <v>27</v>
      </c>
      <c r="AD26" s="6" t="s">
        <v>3</v>
      </c>
    </row>
    <row r="27" spans="1:31" ht="15.75" customHeight="1">
      <c r="A27" s="1">
        <v>24</v>
      </c>
      <c r="B27" s="4" t="s">
        <v>44</v>
      </c>
      <c r="C27" s="6" t="s">
        <v>5</v>
      </c>
      <c r="D27" s="6" t="s">
        <v>5</v>
      </c>
      <c r="E27" s="6" t="s">
        <v>5</v>
      </c>
      <c r="F27" s="6" t="s">
        <v>5</v>
      </c>
      <c r="G27" s="17" t="s">
        <v>3</v>
      </c>
      <c r="H27" s="6" t="s">
        <v>5</v>
      </c>
      <c r="I27" s="6" t="s">
        <v>5</v>
      </c>
      <c r="J27" s="6" t="s">
        <v>5</v>
      </c>
      <c r="K27" s="6" t="s">
        <v>5</v>
      </c>
      <c r="L27" s="6" t="s">
        <v>5</v>
      </c>
      <c r="M27" s="6" t="s">
        <v>5</v>
      </c>
      <c r="N27" s="17" t="s">
        <v>3</v>
      </c>
      <c r="O27" s="6" t="s">
        <v>5</v>
      </c>
      <c r="P27" s="6" t="s">
        <v>5</v>
      </c>
      <c r="Q27" s="6" t="s">
        <v>5</v>
      </c>
      <c r="R27" s="6" t="s">
        <v>5</v>
      </c>
      <c r="S27" s="6" t="s">
        <v>5</v>
      </c>
      <c r="T27" s="6" t="s">
        <v>5</v>
      </c>
      <c r="U27" s="17" t="s">
        <v>3</v>
      </c>
      <c r="V27" s="6" t="s">
        <v>5</v>
      </c>
      <c r="W27" s="6" t="s">
        <v>5</v>
      </c>
      <c r="X27" s="6" t="s">
        <v>5</v>
      </c>
      <c r="Y27" s="6" t="s">
        <v>5</v>
      </c>
      <c r="Z27" s="6" t="s">
        <v>5</v>
      </c>
      <c r="AA27" s="6" t="s">
        <v>5</v>
      </c>
      <c r="AB27" s="17" t="s">
        <v>3</v>
      </c>
      <c r="AC27" s="19" t="s">
        <v>5</v>
      </c>
      <c r="AD27" s="6" t="s">
        <v>5</v>
      </c>
    </row>
    <row r="28" spans="1:31" ht="15.75" customHeight="1">
      <c r="A28" s="1">
        <v>25</v>
      </c>
      <c r="B28" s="8" t="s">
        <v>46</v>
      </c>
      <c r="C28" s="6" t="s">
        <v>5</v>
      </c>
      <c r="D28" s="6" t="s">
        <v>5</v>
      </c>
      <c r="E28" s="6" t="s">
        <v>5</v>
      </c>
      <c r="F28" s="6" t="s">
        <v>5</v>
      </c>
      <c r="G28" s="17" t="s">
        <v>3</v>
      </c>
      <c r="H28" s="6" t="s">
        <v>5</v>
      </c>
      <c r="I28" s="6" t="s">
        <v>5</v>
      </c>
      <c r="J28" s="6" t="s">
        <v>5</v>
      </c>
      <c r="K28" s="6" t="s">
        <v>5</v>
      </c>
      <c r="L28" s="6" t="s">
        <v>5</v>
      </c>
      <c r="M28" s="6" t="s">
        <v>5</v>
      </c>
      <c r="N28" s="17" t="s">
        <v>3</v>
      </c>
      <c r="O28" s="6" t="s">
        <v>5</v>
      </c>
      <c r="P28" s="6" t="s">
        <v>5</v>
      </c>
      <c r="Q28" s="6" t="s">
        <v>5</v>
      </c>
      <c r="R28" s="6" t="s">
        <v>5</v>
      </c>
      <c r="S28" s="6" t="s">
        <v>5</v>
      </c>
      <c r="T28" s="6" t="s">
        <v>5</v>
      </c>
      <c r="U28" s="17" t="s">
        <v>3</v>
      </c>
      <c r="V28" s="6" t="s">
        <v>5</v>
      </c>
      <c r="W28" s="6" t="s">
        <v>5</v>
      </c>
      <c r="X28" s="6" t="s">
        <v>5</v>
      </c>
      <c r="Y28" s="6" t="s">
        <v>5</v>
      </c>
      <c r="Z28" s="6" t="s">
        <v>5</v>
      </c>
      <c r="AA28" s="6" t="s">
        <v>5</v>
      </c>
      <c r="AB28" s="17" t="s">
        <v>3</v>
      </c>
      <c r="AC28" s="19" t="s">
        <v>5</v>
      </c>
      <c r="AD28" s="6" t="s">
        <v>5</v>
      </c>
      <c r="AE28" s="20"/>
    </row>
    <row r="29" spans="1:31" ht="15.75" customHeight="1">
      <c r="A29" s="1">
        <v>26</v>
      </c>
      <c r="B29" s="9" t="s">
        <v>47</v>
      </c>
      <c r="C29" s="1189" t="s">
        <v>77</v>
      </c>
      <c r="D29" s="1182"/>
      <c r="E29" s="1182"/>
      <c r="F29" s="1182"/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  <c r="AC29" s="1182"/>
      <c r="AD29" s="1183"/>
    </row>
    <row r="30" spans="1:31" ht="15.75" customHeight="1">
      <c r="A30" s="1">
        <v>27</v>
      </c>
      <c r="B30" s="4" t="s">
        <v>48</v>
      </c>
      <c r="C30" s="1189" t="s">
        <v>80</v>
      </c>
      <c r="D30" s="1182"/>
      <c r="E30" s="1182"/>
      <c r="F30" s="1182"/>
      <c r="G30" s="1182"/>
      <c r="H30" s="1182"/>
      <c r="I30" s="1182"/>
      <c r="J30" s="1182"/>
      <c r="K30" s="1182"/>
      <c r="L30" s="1182"/>
      <c r="M30" s="1182"/>
      <c r="N30" s="1182"/>
      <c r="O30" s="1182"/>
      <c r="P30" s="1182"/>
      <c r="Q30" s="1182"/>
      <c r="R30" s="1182"/>
      <c r="S30" s="1182"/>
      <c r="T30" s="1182"/>
      <c r="U30" s="1182"/>
      <c r="V30" s="1182"/>
      <c r="W30" s="1182"/>
      <c r="X30" s="1182"/>
      <c r="Y30" s="1182"/>
      <c r="Z30" s="1182"/>
      <c r="AA30" s="1182"/>
      <c r="AB30" s="1182"/>
      <c r="AC30" s="1182"/>
      <c r="AD30" s="1183"/>
    </row>
    <row r="31" spans="1:31" ht="15.75" customHeight="1">
      <c r="A31" s="1">
        <v>28</v>
      </c>
      <c r="B31" s="4" t="s">
        <v>49</v>
      </c>
      <c r="C31" s="6" t="s">
        <v>76</v>
      </c>
      <c r="D31" s="6" t="s">
        <v>76</v>
      </c>
      <c r="E31" s="6" t="s">
        <v>76</v>
      </c>
      <c r="F31" s="6" t="s">
        <v>27</v>
      </c>
      <c r="G31" s="17" t="s">
        <v>3</v>
      </c>
      <c r="H31" s="6" t="s">
        <v>76</v>
      </c>
      <c r="I31" s="6" t="s">
        <v>76</v>
      </c>
      <c r="J31" s="6" t="s">
        <v>76</v>
      </c>
      <c r="K31" s="6" t="s">
        <v>76</v>
      </c>
      <c r="L31" s="6" t="s">
        <v>76</v>
      </c>
      <c r="M31" s="6" t="s">
        <v>76</v>
      </c>
      <c r="N31" s="17" t="s">
        <v>27</v>
      </c>
      <c r="O31" s="6" t="s">
        <v>3</v>
      </c>
      <c r="P31" s="6" t="s">
        <v>76</v>
      </c>
      <c r="Q31" s="6" t="s">
        <v>76</v>
      </c>
      <c r="R31" s="6" t="s">
        <v>76</v>
      </c>
      <c r="S31" s="6" t="s">
        <v>27</v>
      </c>
      <c r="T31" s="6" t="s">
        <v>3</v>
      </c>
      <c r="U31" s="17" t="s">
        <v>3</v>
      </c>
      <c r="V31" s="6" t="s">
        <v>76</v>
      </c>
      <c r="W31" s="6" t="s">
        <v>76</v>
      </c>
      <c r="X31" s="6" t="s">
        <v>27</v>
      </c>
      <c r="Y31" s="6" t="s">
        <v>3</v>
      </c>
      <c r="Z31" s="6" t="s">
        <v>76</v>
      </c>
      <c r="AA31" s="6" t="s">
        <v>27</v>
      </c>
      <c r="AB31" s="17" t="s">
        <v>3</v>
      </c>
      <c r="AC31" s="6" t="s">
        <v>76</v>
      </c>
      <c r="AD31" s="6" t="s">
        <v>76</v>
      </c>
    </row>
    <row r="32" spans="1:31" ht="15.75" customHeight="1">
      <c r="A32" s="1">
        <v>29</v>
      </c>
      <c r="B32" s="4" t="s">
        <v>50</v>
      </c>
      <c r="C32" s="6" t="s">
        <v>3</v>
      </c>
      <c r="D32" s="6" t="s">
        <v>5</v>
      </c>
      <c r="E32" s="6" t="s">
        <v>3</v>
      </c>
      <c r="F32" s="6" t="s">
        <v>5</v>
      </c>
      <c r="G32" s="17" t="s">
        <v>27</v>
      </c>
      <c r="H32" s="6" t="s">
        <v>3</v>
      </c>
      <c r="I32" s="6" t="s">
        <v>5</v>
      </c>
      <c r="J32" s="6" t="s">
        <v>5</v>
      </c>
      <c r="K32" s="6" t="s">
        <v>5</v>
      </c>
      <c r="L32" s="6" t="s">
        <v>3</v>
      </c>
      <c r="M32" s="6" t="s">
        <v>5</v>
      </c>
      <c r="N32" s="17" t="s">
        <v>26</v>
      </c>
      <c r="O32" s="6" t="s">
        <v>3</v>
      </c>
      <c r="P32" s="6" t="s">
        <v>5</v>
      </c>
      <c r="Q32" s="6" t="s">
        <v>5</v>
      </c>
      <c r="R32" s="6" t="s">
        <v>5</v>
      </c>
      <c r="S32" s="6" t="s">
        <v>5</v>
      </c>
      <c r="T32" s="6" t="s">
        <v>10</v>
      </c>
      <c r="U32" s="17" t="s">
        <v>3</v>
      </c>
      <c r="V32" s="6" t="s">
        <v>5</v>
      </c>
      <c r="W32" s="6" t="s">
        <v>3</v>
      </c>
      <c r="X32" s="6" t="s">
        <v>5</v>
      </c>
      <c r="Y32" s="6" t="s">
        <v>5</v>
      </c>
      <c r="Z32" s="6" t="s">
        <v>10</v>
      </c>
      <c r="AA32" s="6" t="s">
        <v>3</v>
      </c>
      <c r="AB32" s="17" t="s">
        <v>5</v>
      </c>
      <c r="AC32" s="6" t="s">
        <v>5</v>
      </c>
      <c r="AD32" s="6" t="s">
        <v>10</v>
      </c>
    </row>
    <row r="33" spans="1:33" ht="15.75" customHeight="1">
      <c r="A33" s="1">
        <v>30</v>
      </c>
      <c r="B33" s="4" t="s">
        <v>51</v>
      </c>
      <c r="C33" s="6" t="s">
        <v>3</v>
      </c>
      <c r="D33" s="6" t="s">
        <v>5</v>
      </c>
      <c r="E33" s="6" t="s">
        <v>3</v>
      </c>
      <c r="F33" s="6" t="s">
        <v>5</v>
      </c>
      <c r="G33" s="17" t="s">
        <v>3</v>
      </c>
      <c r="H33" s="6" t="s">
        <v>10</v>
      </c>
      <c r="I33" s="6" t="s">
        <v>3</v>
      </c>
      <c r="J33" s="6" t="s">
        <v>5</v>
      </c>
      <c r="K33" s="6" t="s">
        <v>5</v>
      </c>
      <c r="L33" s="6" t="s">
        <v>3</v>
      </c>
      <c r="M33" s="6" t="s">
        <v>5</v>
      </c>
      <c r="N33" s="17" t="s">
        <v>10</v>
      </c>
      <c r="O33" s="6" t="s">
        <v>3</v>
      </c>
      <c r="P33" s="6" t="s">
        <v>5</v>
      </c>
      <c r="Q33" s="6" t="s">
        <v>5</v>
      </c>
      <c r="R33" s="6" t="s">
        <v>5</v>
      </c>
      <c r="S33" s="6" t="s">
        <v>5</v>
      </c>
      <c r="T33" s="6" t="s">
        <v>27</v>
      </c>
      <c r="U33" s="17" t="s">
        <v>3</v>
      </c>
      <c r="V33" s="6" t="s">
        <v>5</v>
      </c>
      <c r="W33" s="6" t="s">
        <v>3</v>
      </c>
      <c r="X33" s="6" t="s">
        <v>5</v>
      </c>
      <c r="Y33" s="6" t="s">
        <v>5</v>
      </c>
      <c r="Z33" s="6" t="s">
        <v>27</v>
      </c>
      <c r="AA33" s="6" t="s">
        <v>3</v>
      </c>
      <c r="AB33" s="17" t="s">
        <v>5</v>
      </c>
      <c r="AC33" s="6" t="s">
        <v>5</v>
      </c>
      <c r="AD33" s="6" t="s">
        <v>10</v>
      </c>
    </row>
    <row r="34" spans="1:33" ht="15.75" customHeight="1">
      <c r="A34" s="1">
        <v>31</v>
      </c>
      <c r="B34" s="4" t="s">
        <v>52</v>
      </c>
      <c r="C34" s="1189" t="s">
        <v>81</v>
      </c>
      <c r="D34" s="1182"/>
      <c r="E34" s="1182"/>
      <c r="F34" s="1182"/>
      <c r="G34" s="1182"/>
      <c r="H34" s="1182"/>
      <c r="I34" s="1182"/>
      <c r="J34" s="1182"/>
      <c r="K34" s="1182"/>
      <c r="L34" s="1182"/>
      <c r="M34" s="1182"/>
      <c r="N34" s="1182"/>
      <c r="O34" s="1182"/>
      <c r="P34" s="1182"/>
      <c r="Q34" s="1182"/>
      <c r="R34" s="1182"/>
      <c r="S34" s="1182"/>
      <c r="T34" s="1182"/>
      <c r="U34" s="1182"/>
      <c r="V34" s="1182"/>
      <c r="W34" s="1182"/>
      <c r="X34" s="1182"/>
      <c r="Y34" s="1182"/>
      <c r="Z34" s="1182"/>
      <c r="AA34" s="1182"/>
      <c r="AB34" s="1182"/>
      <c r="AC34" s="1182"/>
      <c r="AD34" s="1183"/>
    </row>
    <row r="35" spans="1:33" ht="15.75" customHeight="1">
      <c r="A35" s="1">
        <v>32</v>
      </c>
      <c r="B35" s="4" t="s">
        <v>53</v>
      </c>
      <c r="C35" s="1189" t="s">
        <v>82</v>
      </c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2"/>
      <c r="AC35" s="1182"/>
      <c r="AD35" s="1183"/>
    </row>
    <row r="36" spans="1:33" ht="15.75" customHeight="1">
      <c r="A36" s="1">
        <v>33</v>
      </c>
      <c r="B36" s="4" t="s">
        <v>55</v>
      </c>
      <c r="C36" s="6" t="s">
        <v>5</v>
      </c>
      <c r="D36" s="6" t="s">
        <v>5</v>
      </c>
      <c r="E36" s="6" t="s">
        <v>3</v>
      </c>
      <c r="F36" s="6" t="s">
        <v>5</v>
      </c>
      <c r="G36" s="17" t="s">
        <v>5</v>
      </c>
      <c r="H36" s="6" t="s">
        <v>27</v>
      </c>
      <c r="I36" s="6" t="s">
        <v>3</v>
      </c>
      <c r="J36" s="6" t="s">
        <v>5</v>
      </c>
      <c r="K36" s="6" t="s">
        <v>3</v>
      </c>
      <c r="L36" s="6" t="s">
        <v>5</v>
      </c>
      <c r="M36" s="6" t="s">
        <v>5</v>
      </c>
      <c r="N36" s="17" t="s">
        <v>10</v>
      </c>
      <c r="O36" s="6" t="s">
        <v>3</v>
      </c>
      <c r="P36" s="6" t="s">
        <v>5</v>
      </c>
      <c r="Q36" s="6" t="s">
        <v>3</v>
      </c>
      <c r="R36" s="6" t="s">
        <v>5</v>
      </c>
      <c r="S36" s="6" t="s">
        <v>5</v>
      </c>
      <c r="T36" s="6" t="s">
        <v>5</v>
      </c>
      <c r="U36" s="17" t="s">
        <v>26</v>
      </c>
      <c r="V36" s="6" t="s">
        <v>3</v>
      </c>
      <c r="W36" s="6" t="s">
        <v>5</v>
      </c>
      <c r="X36" s="6" t="s">
        <v>3</v>
      </c>
      <c r="Y36" s="6" t="s">
        <v>5</v>
      </c>
      <c r="Z36" s="6" t="s">
        <v>5</v>
      </c>
      <c r="AA36" s="6" t="s">
        <v>10</v>
      </c>
      <c r="AB36" s="17" t="s">
        <v>3</v>
      </c>
      <c r="AC36" s="6" t="s">
        <v>5</v>
      </c>
      <c r="AD36" s="6" t="s">
        <v>27</v>
      </c>
    </row>
    <row r="37" spans="1:33" ht="15.75" customHeight="1">
      <c r="A37" s="1">
        <v>34</v>
      </c>
      <c r="B37" s="4" t="s">
        <v>56</v>
      </c>
      <c r="C37" s="1189" t="s">
        <v>57</v>
      </c>
      <c r="D37" s="1182"/>
      <c r="E37" s="1182"/>
      <c r="F37" s="1182"/>
      <c r="G37" s="1182"/>
      <c r="H37" s="1182"/>
      <c r="I37" s="1182"/>
      <c r="J37" s="1182"/>
      <c r="K37" s="1182"/>
      <c r="L37" s="1182"/>
      <c r="M37" s="1182"/>
      <c r="N37" s="1182"/>
      <c r="O37" s="1182"/>
      <c r="P37" s="1182"/>
      <c r="Q37" s="1182"/>
      <c r="R37" s="1182"/>
      <c r="S37" s="1182"/>
      <c r="T37" s="1182"/>
      <c r="U37" s="1182"/>
      <c r="V37" s="1182"/>
      <c r="W37" s="1182"/>
      <c r="X37" s="1182"/>
      <c r="Y37" s="1182"/>
      <c r="Z37" s="1182"/>
      <c r="AA37" s="1182"/>
      <c r="AB37" s="1182"/>
      <c r="AC37" s="1182"/>
      <c r="AD37" s="1183"/>
      <c r="AE37" s="21"/>
      <c r="AF37" s="21"/>
      <c r="AG37" s="21"/>
    </row>
    <row r="38" spans="1:33" ht="15.75" customHeight="1">
      <c r="A38" s="1">
        <v>35</v>
      </c>
      <c r="B38" s="4" t="s">
        <v>58</v>
      </c>
      <c r="C38" s="1189" t="s">
        <v>83</v>
      </c>
      <c r="D38" s="1182"/>
      <c r="E38" s="1182"/>
      <c r="F38" s="1182"/>
      <c r="G38" s="1182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  <c r="U38" s="1182"/>
      <c r="V38" s="1182"/>
      <c r="W38" s="1182"/>
      <c r="X38" s="1182"/>
      <c r="Y38" s="1182"/>
      <c r="Z38" s="1182"/>
      <c r="AA38" s="1182"/>
      <c r="AB38" s="1182"/>
      <c r="AC38" s="1182"/>
      <c r="AD38" s="1183"/>
      <c r="AE38" s="18"/>
      <c r="AF38" s="18"/>
      <c r="AG38" s="18"/>
    </row>
    <row r="39" spans="1:33" ht="15.75" customHeight="1">
      <c r="A39" s="1">
        <v>36</v>
      </c>
      <c r="B39" s="4" t="s">
        <v>59</v>
      </c>
      <c r="C39" s="6" t="s">
        <v>5</v>
      </c>
      <c r="D39" s="6" t="s">
        <v>5</v>
      </c>
      <c r="E39" s="6" t="s">
        <v>5</v>
      </c>
      <c r="F39" s="6" t="s">
        <v>5</v>
      </c>
      <c r="G39" s="17" t="s">
        <v>3</v>
      </c>
      <c r="H39" s="6" t="s">
        <v>5</v>
      </c>
      <c r="I39" s="6" t="s">
        <v>5</v>
      </c>
      <c r="J39" s="6" t="s">
        <v>5</v>
      </c>
      <c r="K39" s="6" t="s">
        <v>5</v>
      </c>
      <c r="L39" s="6" t="s">
        <v>5</v>
      </c>
      <c r="M39" s="6" t="s">
        <v>5</v>
      </c>
      <c r="N39" s="17" t="s">
        <v>3</v>
      </c>
      <c r="O39" s="6" t="s">
        <v>5</v>
      </c>
      <c r="P39" s="6" t="s">
        <v>5</v>
      </c>
      <c r="Q39" s="6" t="s">
        <v>5</v>
      </c>
      <c r="R39" s="6" t="s">
        <v>5</v>
      </c>
      <c r="S39" s="6" t="s">
        <v>5</v>
      </c>
      <c r="T39" s="6" t="s">
        <v>5</v>
      </c>
      <c r="U39" s="17" t="s">
        <v>3</v>
      </c>
      <c r="V39" s="6" t="s">
        <v>5</v>
      </c>
      <c r="W39" s="6" t="s">
        <v>5</v>
      </c>
      <c r="X39" s="6" t="s">
        <v>5</v>
      </c>
      <c r="Y39" s="6" t="s">
        <v>5</v>
      </c>
      <c r="Z39" s="6" t="s">
        <v>5</v>
      </c>
      <c r="AA39" s="6" t="s">
        <v>5</v>
      </c>
      <c r="AB39" s="17" t="s">
        <v>3</v>
      </c>
      <c r="AC39" s="6" t="s">
        <v>5</v>
      </c>
      <c r="AD39" s="6" t="s">
        <v>5</v>
      </c>
      <c r="AE39" s="22"/>
    </row>
    <row r="40" spans="1:33" ht="15.75" customHeight="1">
      <c r="A40" s="1">
        <v>37</v>
      </c>
      <c r="B40" s="4" t="s">
        <v>60</v>
      </c>
      <c r="C40" s="1189" t="s">
        <v>61</v>
      </c>
      <c r="D40" s="1182"/>
      <c r="E40" s="1182"/>
      <c r="F40" s="1182"/>
      <c r="G40" s="1182"/>
      <c r="H40" s="1182"/>
      <c r="I40" s="1182"/>
      <c r="J40" s="1182"/>
      <c r="K40" s="1182"/>
      <c r="L40" s="1182"/>
      <c r="M40" s="1182"/>
      <c r="N40" s="1182"/>
      <c r="O40" s="1182"/>
      <c r="P40" s="1182"/>
      <c r="Q40" s="1182"/>
      <c r="R40" s="1182"/>
      <c r="S40" s="1182"/>
      <c r="T40" s="1182"/>
      <c r="U40" s="1182"/>
      <c r="V40" s="1182"/>
      <c r="W40" s="1182"/>
      <c r="X40" s="1182"/>
      <c r="Y40" s="1182"/>
      <c r="Z40" s="1182"/>
      <c r="AA40" s="1182"/>
      <c r="AB40" s="1182"/>
      <c r="AC40" s="1182"/>
      <c r="AD40" s="1183"/>
    </row>
    <row r="41" spans="1:33" ht="15.75" customHeight="1">
      <c r="A41" s="1">
        <v>38</v>
      </c>
      <c r="B41" s="10" t="s">
        <v>62</v>
      </c>
      <c r="C41" s="6" t="s">
        <v>5</v>
      </c>
      <c r="D41" s="6" t="s">
        <v>5</v>
      </c>
      <c r="E41" s="6" t="s">
        <v>5</v>
      </c>
      <c r="F41" s="6" t="s">
        <v>5</v>
      </c>
      <c r="G41" s="17" t="s">
        <v>3</v>
      </c>
      <c r="H41" s="6" t="s">
        <v>5</v>
      </c>
      <c r="I41" s="6" t="s">
        <v>5</v>
      </c>
      <c r="J41" s="6" t="s">
        <v>5</v>
      </c>
      <c r="K41" s="6" t="s">
        <v>5</v>
      </c>
      <c r="L41" s="6" t="s">
        <v>5</v>
      </c>
      <c r="M41" s="6" t="s">
        <v>5</v>
      </c>
      <c r="N41" s="17" t="s">
        <v>3</v>
      </c>
      <c r="O41" s="6" t="s">
        <v>5</v>
      </c>
      <c r="P41" s="6" t="s">
        <v>5</v>
      </c>
      <c r="Q41" s="6" t="s">
        <v>5</v>
      </c>
      <c r="R41" s="6" t="s">
        <v>5</v>
      </c>
      <c r="S41" s="6" t="s">
        <v>5</v>
      </c>
      <c r="T41" s="6" t="s">
        <v>5</v>
      </c>
      <c r="U41" s="17" t="s">
        <v>3</v>
      </c>
      <c r="V41" s="6" t="s">
        <v>5</v>
      </c>
      <c r="W41" s="6" t="s">
        <v>5</v>
      </c>
      <c r="X41" s="6" t="s">
        <v>5</v>
      </c>
      <c r="Y41" s="6" t="s">
        <v>5</v>
      </c>
      <c r="Z41" s="6" t="s">
        <v>5</v>
      </c>
      <c r="AA41" s="6" t="s">
        <v>5</v>
      </c>
      <c r="AB41" s="17" t="s">
        <v>3</v>
      </c>
      <c r="AC41" s="6" t="s">
        <v>5</v>
      </c>
      <c r="AD41" s="6" t="s">
        <v>5</v>
      </c>
    </row>
    <row r="42" spans="1:33" ht="15.75" customHeight="1">
      <c r="A42" s="1"/>
    </row>
    <row r="43" spans="1:33" ht="15.75" customHeight="1">
      <c r="A43" s="1"/>
      <c r="B43" s="11" t="s">
        <v>63</v>
      </c>
      <c r="C43" s="12" t="s">
        <v>10</v>
      </c>
      <c r="D43" s="1179" t="s">
        <v>64</v>
      </c>
      <c r="E43" s="1180"/>
      <c r="F43" s="1180"/>
      <c r="G43" s="1180"/>
      <c r="H43" s="1180"/>
      <c r="I43" s="1180"/>
      <c r="J43" s="1180"/>
      <c r="K43" s="1180"/>
    </row>
    <row r="44" spans="1:33" ht="15.75" customHeight="1">
      <c r="A44" s="1"/>
      <c r="B44" s="11" t="s">
        <v>65</v>
      </c>
      <c r="C44" s="12" t="s">
        <v>27</v>
      </c>
      <c r="D44" s="1179" t="s">
        <v>66</v>
      </c>
      <c r="E44" s="1180"/>
      <c r="F44" s="1180"/>
      <c r="G44" s="1180"/>
      <c r="H44" s="1180"/>
      <c r="I44" s="1180"/>
      <c r="J44" s="1180"/>
      <c r="K44" s="1180"/>
    </row>
    <row r="45" spans="1:33" ht="15.75" customHeight="1">
      <c r="A45" s="1"/>
      <c r="B45" s="11" t="s">
        <v>67</v>
      </c>
      <c r="C45" s="12" t="s">
        <v>13</v>
      </c>
      <c r="D45" s="1179" t="s">
        <v>68</v>
      </c>
      <c r="E45" s="1180"/>
      <c r="F45" s="1180"/>
      <c r="G45" s="1180"/>
      <c r="H45" s="1180"/>
      <c r="I45" s="1180"/>
      <c r="J45" s="1180"/>
      <c r="K45" s="1180"/>
    </row>
    <row r="46" spans="1:33" ht="15.75" customHeight="1">
      <c r="A46" s="1"/>
      <c r="B46" s="11" t="s">
        <v>69</v>
      </c>
      <c r="C46" s="12" t="s">
        <v>26</v>
      </c>
      <c r="D46" s="1179" t="s">
        <v>70</v>
      </c>
      <c r="E46" s="1180"/>
      <c r="F46" s="1180"/>
      <c r="G46" s="1180"/>
      <c r="H46" s="1180"/>
      <c r="I46" s="1180"/>
      <c r="J46" s="1180"/>
      <c r="K46" s="1180"/>
    </row>
    <row r="47" spans="1:33" ht="15.75" customHeight="1">
      <c r="A47" s="1"/>
      <c r="B47" s="13" t="s">
        <v>71</v>
      </c>
      <c r="C47" s="12" t="s">
        <v>72</v>
      </c>
      <c r="D47" s="1179" t="s">
        <v>73</v>
      </c>
      <c r="E47" s="1180"/>
      <c r="F47" s="1180"/>
      <c r="G47" s="1180"/>
      <c r="H47" s="1180"/>
      <c r="I47" s="1180"/>
      <c r="J47" s="1180"/>
      <c r="K47" s="1180"/>
    </row>
    <row r="48" spans="1:33" ht="15.75" customHeight="1">
      <c r="A48" s="1"/>
      <c r="B48" s="14" t="s">
        <v>74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AD1"/>
    <mergeCell ref="A2:A3"/>
    <mergeCell ref="B2:B3"/>
    <mergeCell ref="C7:AD7"/>
    <mergeCell ref="C9:AD9"/>
    <mergeCell ref="C13:O13"/>
    <mergeCell ref="C14:AD14"/>
    <mergeCell ref="C38:AD38"/>
    <mergeCell ref="C40:AD40"/>
    <mergeCell ref="D43:K43"/>
    <mergeCell ref="D44:K44"/>
    <mergeCell ref="D45:K45"/>
    <mergeCell ref="D46:K46"/>
    <mergeCell ref="D47:K47"/>
    <mergeCell ref="C20:AD20"/>
    <mergeCell ref="C21:AD21"/>
    <mergeCell ref="C29:AD29"/>
    <mergeCell ref="C30:AD30"/>
    <mergeCell ref="C34:AD34"/>
    <mergeCell ref="C35:AD35"/>
    <mergeCell ref="C37:AD37"/>
  </mergeCells>
  <pageMargins left="0.39370078740157483" right="0" top="0.74803149606299213" bottom="0.74803149606299213" header="0" footer="0"/>
  <pageSetup paperSize="9" scale="6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8"/>
  <sheetViews>
    <sheetView topLeftCell="B1" zoomScale="60" zoomScaleNormal="60" workbookViewId="0">
      <selection activeCell="AG5" sqref="AG5"/>
    </sheetView>
  </sheetViews>
  <sheetFormatPr baseColWidth="10" defaultColWidth="14.44140625" defaultRowHeight="15" customHeight="1"/>
  <cols>
    <col min="1" max="1" width="6.5546875" customWidth="1"/>
    <col min="2" max="2" width="51.88671875" customWidth="1"/>
    <col min="3" max="4" width="8.44140625" customWidth="1"/>
    <col min="5" max="6" width="8.109375" customWidth="1"/>
    <col min="7" max="7" width="8.44140625" customWidth="1"/>
    <col min="8" max="8" width="8.109375" customWidth="1"/>
    <col min="9" max="9" width="6.6640625" customWidth="1"/>
    <col min="10" max="11" width="7.33203125" customWidth="1"/>
    <col min="12" max="12" width="7.5546875" customWidth="1"/>
    <col min="13" max="13" width="6.6640625" customWidth="1"/>
    <col min="14" max="14" width="7.5546875" customWidth="1"/>
    <col min="15" max="15" width="8.109375" customWidth="1"/>
    <col min="16" max="18" width="7.88671875" customWidth="1"/>
    <col min="19" max="19" width="6.109375" customWidth="1"/>
    <col min="20" max="20" width="7.5546875" customWidth="1"/>
    <col min="21" max="21" width="7" customWidth="1"/>
    <col min="22" max="22" width="7.33203125" customWidth="1"/>
    <col min="23" max="23" width="8.109375" customWidth="1"/>
    <col min="24" max="24" width="7.88671875" customWidth="1"/>
    <col min="25" max="25" width="7.33203125" customWidth="1"/>
    <col min="26" max="26" width="8.44140625" customWidth="1"/>
    <col min="27" max="27" width="7.5546875" customWidth="1"/>
    <col min="28" max="28" width="8.109375" customWidth="1"/>
    <col min="29" max="29" width="7.88671875" customWidth="1"/>
    <col min="30" max="30" width="8.44140625" customWidth="1"/>
    <col min="31" max="31" width="7.33203125" customWidth="1"/>
    <col min="32" max="32" width="8.6640625" customWidth="1"/>
    <col min="33" max="33" width="7.88671875" customWidth="1"/>
  </cols>
  <sheetData>
    <row r="1" spans="1:33" ht="15.6">
      <c r="A1" s="1"/>
      <c r="B1" s="1184" t="s">
        <v>0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2"/>
      <c r="AE1" s="1182"/>
      <c r="AF1" s="1182"/>
      <c r="AG1" s="1183"/>
    </row>
    <row r="2" spans="1:33" ht="15.6">
      <c r="A2" s="1185" t="s">
        <v>1</v>
      </c>
      <c r="B2" s="1187" t="s">
        <v>2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3</v>
      </c>
      <c r="H2" s="2" t="s">
        <v>4</v>
      </c>
      <c r="I2" s="2" t="s">
        <v>5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3</v>
      </c>
      <c r="O2" s="2" t="s">
        <v>4</v>
      </c>
      <c r="P2" s="2" t="s">
        <v>5</v>
      </c>
      <c r="Q2" s="2" t="s">
        <v>5</v>
      </c>
      <c r="R2" s="2" t="s">
        <v>6</v>
      </c>
      <c r="S2" s="2" t="s">
        <v>7</v>
      </c>
      <c r="T2" s="2" t="s">
        <v>8</v>
      </c>
      <c r="U2" s="2" t="s">
        <v>3</v>
      </c>
      <c r="V2" s="2" t="s">
        <v>4</v>
      </c>
      <c r="W2" s="2" t="s">
        <v>5</v>
      </c>
      <c r="X2" s="2" t="s">
        <v>5</v>
      </c>
      <c r="Y2" s="2" t="s">
        <v>6</v>
      </c>
      <c r="Z2" s="2" t="s">
        <v>7</v>
      </c>
      <c r="AA2" s="2" t="s">
        <v>8</v>
      </c>
      <c r="AB2" s="2" t="s">
        <v>3</v>
      </c>
      <c r="AC2" s="2" t="s">
        <v>4</v>
      </c>
      <c r="AD2" s="2" t="s">
        <v>5</v>
      </c>
      <c r="AE2" s="2" t="s">
        <v>5</v>
      </c>
      <c r="AF2" s="2" t="s">
        <v>6</v>
      </c>
      <c r="AG2" s="2" t="s">
        <v>7</v>
      </c>
    </row>
    <row r="3" spans="1:33" ht="15.6">
      <c r="A3" s="1186"/>
      <c r="B3" s="1188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</row>
    <row r="4" spans="1:33" ht="15.6">
      <c r="A4" s="1">
        <v>1</v>
      </c>
      <c r="B4" s="4" t="s">
        <v>9</v>
      </c>
      <c r="C4" s="23" t="s">
        <v>76</v>
      </c>
      <c r="D4" s="23" t="s">
        <v>10</v>
      </c>
      <c r="E4" s="23" t="s">
        <v>3</v>
      </c>
      <c r="F4" s="23" t="s">
        <v>76</v>
      </c>
      <c r="G4" s="24" t="s">
        <v>13</v>
      </c>
      <c r="H4" s="23" t="s">
        <v>3</v>
      </c>
      <c r="I4" s="23" t="s">
        <v>76</v>
      </c>
      <c r="J4" s="23" t="s">
        <v>76</v>
      </c>
      <c r="K4" s="23" t="s">
        <v>76</v>
      </c>
      <c r="L4" s="23" t="s">
        <v>76</v>
      </c>
      <c r="M4" s="23" t="s">
        <v>76</v>
      </c>
      <c r="N4" s="24" t="s">
        <v>3</v>
      </c>
      <c r="O4" s="23" t="s">
        <v>76</v>
      </c>
      <c r="P4" s="23" t="s">
        <v>10</v>
      </c>
      <c r="Q4" s="23" t="s">
        <v>3</v>
      </c>
      <c r="R4" s="23" t="s">
        <v>76</v>
      </c>
      <c r="S4" s="23" t="s">
        <v>76</v>
      </c>
      <c r="T4" s="23" t="s">
        <v>76</v>
      </c>
      <c r="U4" s="24" t="s">
        <v>13</v>
      </c>
      <c r="V4" s="23" t="s">
        <v>3</v>
      </c>
      <c r="W4" s="23" t="s">
        <v>76</v>
      </c>
      <c r="X4" s="23" t="s">
        <v>76</v>
      </c>
      <c r="Y4" s="23" t="s">
        <v>76</v>
      </c>
      <c r="Z4" s="23" t="s">
        <v>76</v>
      </c>
      <c r="AA4" s="23" t="s">
        <v>76</v>
      </c>
      <c r="AB4" s="24" t="s">
        <v>3</v>
      </c>
      <c r="AC4" s="23" t="s">
        <v>76</v>
      </c>
      <c r="AD4" s="23" t="s">
        <v>76</v>
      </c>
      <c r="AE4" s="23" t="s">
        <v>10</v>
      </c>
      <c r="AF4" s="23" t="s">
        <v>3</v>
      </c>
      <c r="AG4" s="23" t="s">
        <v>76</v>
      </c>
    </row>
    <row r="5" spans="1:33" ht="15.6">
      <c r="A5" s="1">
        <v>2</v>
      </c>
      <c r="B5" s="4" t="s">
        <v>12</v>
      </c>
      <c r="C5" s="23" t="s">
        <v>10</v>
      </c>
      <c r="D5" s="23" t="s">
        <v>3</v>
      </c>
      <c r="E5" s="23" t="s">
        <v>5</v>
      </c>
      <c r="F5" s="23" t="s">
        <v>3</v>
      </c>
      <c r="G5" s="24" t="s">
        <v>3</v>
      </c>
      <c r="H5" s="23" t="s">
        <v>5</v>
      </c>
      <c r="I5" s="23" t="s">
        <v>5</v>
      </c>
      <c r="J5" s="23" t="s">
        <v>5</v>
      </c>
      <c r="K5" s="23" t="s">
        <v>5</v>
      </c>
      <c r="L5" s="23" t="s">
        <v>5</v>
      </c>
      <c r="M5" s="23" t="s">
        <v>3</v>
      </c>
      <c r="N5" s="24" t="s">
        <v>13</v>
      </c>
      <c r="O5" s="23" t="s">
        <v>3</v>
      </c>
      <c r="P5" s="23" t="s">
        <v>5</v>
      </c>
      <c r="Q5" s="23" t="s">
        <v>5</v>
      </c>
      <c r="R5" s="23" t="s">
        <v>5</v>
      </c>
      <c r="S5" s="23" t="s">
        <v>10</v>
      </c>
      <c r="T5" s="23" t="s">
        <v>3</v>
      </c>
      <c r="U5" s="24" t="s">
        <v>3</v>
      </c>
      <c r="V5" s="23" t="s">
        <v>5</v>
      </c>
      <c r="W5" s="23" t="s">
        <v>5</v>
      </c>
      <c r="X5" s="23" t="s">
        <v>5</v>
      </c>
      <c r="Y5" s="23" t="s">
        <v>5</v>
      </c>
      <c r="Z5" s="23" t="s">
        <v>5</v>
      </c>
      <c r="AA5" s="23" t="s">
        <v>3</v>
      </c>
      <c r="AB5" s="24" t="s">
        <v>13</v>
      </c>
      <c r="AC5" s="23" t="s">
        <v>3</v>
      </c>
      <c r="AD5" s="23" t="s">
        <v>5</v>
      </c>
      <c r="AE5" s="23" t="s">
        <v>3</v>
      </c>
      <c r="AF5" s="23" t="s">
        <v>10</v>
      </c>
      <c r="AG5" s="23" t="s">
        <v>3</v>
      </c>
    </row>
    <row r="6" spans="1:33" ht="15.6">
      <c r="A6" s="1">
        <v>3</v>
      </c>
      <c r="B6" s="4" t="s">
        <v>14</v>
      </c>
      <c r="C6" s="23" t="s">
        <v>5</v>
      </c>
      <c r="D6" s="23" t="s">
        <v>3</v>
      </c>
      <c r="E6" s="23" t="s">
        <v>5</v>
      </c>
      <c r="F6" s="23" t="s">
        <v>5</v>
      </c>
      <c r="G6" s="24" t="s">
        <v>13</v>
      </c>
      <c r="H6" s="23" t="s">
        <v>3</v>
      </c>
      <c r="I6" s="23" t="s">
        <v>5</v>
      </c>
      <c r="J6" s="23" t="s">
        <v>5</v>
      </c>
      <c r="K6" s="23" t="s">
        <v>5</v>
      </c>
      <c r="L6" s="23" t="s">
        <v>10</v>
      </c>
      <c r="M6" s="23" t="s">
        <v>3</v>
      </c>
      <c r="N6" s="24" t="s">
        <v>3</v>
      </c>
      <c r="O6" s="23" t="s">
        <v>5</v>
      </c>
      <c r="P6" s="23" t="s">
        <v>5</v>
      </c>
      <c r="Q6" s="23" t="s">
        <v>3</v>
      </c>
      <c r="R6" s="23" t="s">
        <v>5</v>
      </c>
      <c r="S6" s="23" t="s">
        <v>3</v>
      </c>
      <c r="T6" s="23" t="s">
        <v>5</v>
      </c>
      <c r="U6" s="24" t="s">
        <v>13</v>
      </c>
      <c r="V6" s="23" t="s">
        <v>3</v>
      </c>
      <c r="W6" s="23" t="s">
        <v>5</v>
      </c>
      <c r="X6" s="23" t="s">
        <v>5</v>
      </c>
      <c r="Y6" s="23" t="s">
        <v>10</v>
      </c>
      <c r="Z6" s="23" t="s">
        <v>3</v>
      </c>
      <c r="AA6" s="23" t="s">
        <v>5</v>
      </c>
      <c r="AB6" s="24" t="s">
        <v>3</v>
      </c>
      <c r="AC6" s="23" t="s">
        <v>5</v>
      </c>
      <c r="AD6" s="23" t="s">
        <v>10</v>
      </c>
      <c r="AE6" s="23" t="s">
        <v>3</v>
      </c>
      <c r="AF6" s="23" t="s">
        <v>5</v>
      </c>
      <c r="AG6" s="23" t="s">
        <v>3</v>
      </c>
    </row>
    <row r="7" spans="1:33" ht="15.6">
      <c r="A7" s="1">
        <v>4</v>
      </c>
      <c r="B7" s="4" t="s">
        <v>15</v>
      </c>
      <c r="C7" s="23" t="s">
        <v>5</v>
      </c>
      <c r="D7" s="23" t="s">
        <v>3</v>
      </c>
      <c r="E7" s="23" t="s">
        <v>5</v>
      </c>
      <c r="F7" s="23" t="s">
        <v>5</v>
      </c>
      <c r="G7" s="24" t="s">
        <v>10</v>
      </c>
      <c r="H7" s="23" t="s">
        <v>3</v>
      </c>
      <c r="I7" s="23" t="s">
        <v>5</v>
      </c>
      <c r="J7" s="23" t="s">
        <v>3</v>
      </c>
      <c r="K7" s="23" t="s">
        <v>5</v>
      </c>
      <c r="L7" s="23" t="s">
        <v>5</v>
      </c>
      <c r="M7" s="23" t="s">
        <v>10</v>
      </c>
      <c r="N7" s="24" t="s">
        <v>3</v>
      </c>
      <c r="O7" s="23" t="s">
        <v>5</v>
      </c>
      <c r="P7" s="23" t="s">
        <v>3</v>
      </c>
      <c r="Q7" s="23" t="s">
        <v>5</v>
      </c>
      <c r="R7" s="23" t="s">
        <v>10</v>
      </c>
      <c r="S7" s="23" t="s">
        <v>3</v>
      </c>
      <c r="T7" s="23" t="s">
        <v>5</v>
      </c>
      <c r="U7" s="24" t="s">
        <v>3</v>
      </c>
      <c r="V7" s="23" t="s">
        <v>5</v>
      </c>
      <c r="W7" s="23" t="s">
        <v>5</v>
      </c>
      <c r="X7" s="23" t="s">
        <v>3</v>
      </c>
      <c r="Y7" s="23" t="s">
        <v>5</v>
      </c>
      <c r="Z7" s="23" t="s">
        <v>5</v>
      </c>
      <c r="AA7" s="23" t="s">
        <v>3</v>
      </c>
      <c r="AB7" s="24" t="s">
        <v>13</v>
      </c>
      <c r="AC7" s="23" t="s">
        <v>3</v>
      </c>
      <c r="AD7" s="23" t="s">
        <v>5</v>
      </c>
      <c r="AE7" s="23" t="s">
        <v>3</v>
      </c>
      <c r="AF7" s="23" t="s">
        <v>5</v>
      </c>
      <c r="AG7" s="23" t="s">
        <v>10</v>
      </c>
    </row>
    <row r="8" spans="1:33" ht="15.6">
      <c r="A8" s="1">
        <v>5</v>
      </c>
      <c r="B8" s="25" t="s">
        <v>17</v>
      </c>
      <c r="C8" s="1192" t="s">
        <v>84</v>
      </c>
      <c r="D8" s="1182"/>
      <c r="E8" s="1182"/>
      <c r="F8" s="1182"/>
      <c r="G8" s="1182"/>
      <c r="H8" s="1182"/>
      <c r="I8" s="1182"/>
      <c r="J8" s="1182"/>
      <c r="K8" s="1182"/>
      <c r="L8" s="1182"/>
      <c r="M8" s="1182"/>
      <c r="N8" s="1182"/>
      <c r="O8" s="1182"/>
      <c r="P8" s="1182"/>
      <c r="Q8" s="1182"/>
      <c r="R8" s="1182"/>
      <c r="S8" s="1182"/>
      <c r="T8" s="1182"/>
      <c r="U8" s="1182"/>
      <c r="V8" s="1182"/>
      <c r="W8" s="1182"/>
      <c r="X8" s="1182"/>
      <c r="Y8" s="1182"/>
      <c r="Z8" s="1182"/>
      <c r="AA8" s="1182"/>
      <c r="AB8" s="1182"/>
      <c r="AC8" s="1182"/>
      <c r="AD8" s="1182"/>
      <c r="AE8" s="1182"/>
      <c r="AF8" s="1182"/>
      <c r="AG8" s="1183"/>
    </row>
    <row r="9" spans="1:33" ht="15.6">
      <c r="A9" s="1">
        <v>6</v>
      </c>
      <c r="B9" s="25" t="s">
        <v>18</v>
      </c>
      <c r="C9" s="1192" t="s">
        <v>85</v>
      </c>
      <c r="D9" s="1182"/>
      <c r="E9" s="1182"/>
      <c r="F9" s="1182"/>
      <c r="G9" s="1182"/>
      <c r="H9" s="1182"/>
      <c r="I9" s="1182"/>
      <c r="J9" s="1182"/>
      <c r="K9" s="1182"/>
      <c r="L9" s="1182"/>
      <c r="M9" s="1182"/>
      <c r="N9" s="1182"/>
      <c r="O9" s="1182"/>
      <c r="P9" s="1182"/>
      <c r="Q9" s="1182"/>
      <c r="R9" s="1182"/>
      <c r="S9" s="1182"/>
      <c r="T9" s="1182"/>
      <c r="U9" s="1182"/>
      <c r="V9" s="1182"/>
      <c r="W9" s="1182"/>
      <c r="X9" s="1182"/>
      <c r="Y9" s="1182"/>
      <c r="Z9" s="1182"/>
      <c r="AA9" s="1182"/>
      <c r="AB9" s="1182"/>
      <c r="AC9" s="1182"/>
      <c r="AD9" s="1182"/>
      <c r="AE9" s="1182"/>
      <c r="AF9" s="1182"/>
      <c r="AG9" s="1183"/>
    </row>
    <row r="10" spans="1:33" ht="15.6">
      <c r="A10" s="1">
        <v>7</v>
      </c>
      <c r="B10" s="4" t="s">
        <v>19</v>
      </c>
      <c r="C10" s="23" t="s">
        <v>3</v>
      </c>
      <c r="D10" s="23" t="s">
        <v>5</v>
      </c>
      <c r="E10" s="23" t="s">
        <v>5</v>
      </c>
      <c r="F10" s="23" t="s">
        <v>10</v>
      </c>
      <c r="G10" s="24" t="s">
        <v>3</v>
      </c>
      <c r="H10" s="23" t="s">
        <v>5</v>
      </c>
      <c r="I10" s="23" t="s">
        <v>3</v>
      </c>
      <c r="J10" s="23" t="s">
        <v>5</v>
      </c>
      <c r="K10" s="23" t="s">
        <v>5</v>
      </c>
      <c r="L10" s="23" t="s">
        <v>3</v>
      </c>
      <c r="M10" s="23" t="s">
        <v>5</v>
      </c>
      <c r="N10" s="24" t="s">
        <v>10</v>
      </c>
      <c r="O10" s="23" t="s">
        <v>3</v>
      </c>
      <c r="P10" s="23" t="s">
        <v>5</v>
      </c>
      <c r="Q10" s="23" t="s">
        <v>10</v>
      </c>
      <c r="R10" s="23" t="s">
        <v>3</v>
      </c>
      <c r="S10" s="23" t="s">
        <v>5</v>
      </c>
      <c r="T10" s="23" t="s">
        <v>5</v>
      </c>
      <c r="U10" s="24" t="s">
        <v>3</v>
      </c>
      <c r="V10" s="23" t="s">
        <v>5</v>
      </c>
      <c r="W10" s="23" t="s">
        <v>5</v>
      </c>
      <c r="X10" s="23" t="s">
        <v>10</v>
      </c>
      <c r="Y10" s="23" t="s">
        <v>3</v>
      </c>
      <c r="Z10" s="23" t="s">
        <v>5</v>
      </c>
      <c r="AA10" s="23" t="s">
        <v>3</v>
      </c>
      <c r="AB10" s="24" t="s">
        <v>10</v>
      </c>
      <c r="AC10" s="23" t="s">
        <v>3</v>
      </c>
      <c r="AD10" s="23" t="s">
        <v>5</v>
      </c>
      <c r="AE10" s="23" t="s">
        <v>5</v>
      </c>
      <c r="AF10" s="23" t="s">
        <v>5</v>
      </c>
      <c r="AG10" s="23" t="s">
        <v>3</v>
      </c>
    </row>
    <row r="11" spans="1:33" ht="15.6">
      <c r="A11" s="1">
        <v>8</v>
      </c>
      <c r="B11" s="25" t="s">
        <v>21</v>
      </c>
      <c r="C11" s="1192" t="s">
        <v>85</v>
      </c>
      <c r="D11" s="1182"/>
      <c r="E11" s="1182"/>
      <c r="F11" s="1182"/>
      <c r="G11" s="1182"/>
      <c r="H11" s="1182"/>
      <c r="I11" s="1182"/>
      <c r="J11" s="1182"/>
      <c r="K11" s="1182"/>
      <c r="L11" s="1182"/>
      <c r="M11" s="1182"/>
      <c r="N11" s="1182"/>
      <c r="O11" s="1182"/>
      <c r="P11" s="1182"/>
      <c r="Q11" s="1182"/>
      <c r="R11" s="1182"/>
      <c r="S11" s="1182"/>
      <c r="T11" s="1182"/>
      <c r="U11" s="1182"/>
      <c r="V11" s="1182"/>
      <c r="W11" s="1182"/>
      <c r="X11" s="1182"/>
      <c r="Y11" s="1182"/>
      <c r="Z11" s="1182"/>
      <c r="AA11" s="1182"/>
      <c r="AB11" s="1182"/>
      <c r="AC11" s="1182"/>
      <c r="AD11" s="1182"/>
      <c r="AE11" s="1182"/>
      <c r="AF11" s="1182"/>
      <c r="AG11" s="1183"/>
    </row>
    <row r="12" spans="1:33" ht="15.6">
      <c r="A12" s="1">
        <v>9</v>
      </c>
      <c r="B12" s="7" t="s">
        <v>22</v>
      </c>
      <c r="C12" s="23" t="s">
        <v>10</v>
      </c>
      <c r="D12" s="23" t="s">
        <v>3</v>
      </c>
      <c r="E12" s="23" t="s">
        <v>5</v>
      </c>
      <c r="F12" s="23" t="s">
        <v>5</v>
      </c>
      <c r="G12" s="24" t="s">
        <v>3</v>
      </c>
      <c r="H12" s="23" t="s">
        <v>10</v>
      </c>
      <c r="I12" s="23" t="s">
        <v>3</v>
      </c>
      <c r="J12" s="23" t="s">
        <v>5</v>
      </c>
      <c r="K12" s="23" t="s">
        <v>5</v>
      </c>
      <c r="L12" s="23" t="s">
        <v>3</v>
      </c>
      <c r="M12" s="23" t="s">
        <v>5</v>
      </c>
      <c r="N12" s="24" t="s">
        <v>13</v>
      </c>
      <c r="O12" s="23" t="s">
        <v>3</v>
      </c>
      <c r="P12" s="23" t="s">
        <v>5</v>
      </c>
      <c r="Q12" s="23" t="s">
        <v>5</v>
      </c>
      <c r="R12" s="23" t="s">
        <v>3</v>
      </c>
      <c r="S12" s="23" t="s">
        <v>5</v>
      </c>
      <c r="T12" s="23" t="s">
        <v>5</v>
      </c>
      <c r="U12" s="24" t="s">
        <v>10</v>
      </c>
      <c r="V12" s="23" t="s">
        <v>3</v>
      </c>
      <c r="W12" s="23" t="s">
        <v>5</v>
      </c>
      <c r="X12" s="23" t="s">
        <v>3</v>
      </c>
      <c r="Y12" s="23" t="s">
        <v>5</v>
      </c>
      <c r="Z12" s="23" t="s">
        <v>5</v>
      </c>
      <c r="AA12" s="23" t="s">
        <v>5</v>
      </c>
      <c r="AB12" s="24" t="s">
        <v>5</v>
      </c>
      <c r="AC12" s="23" t="s">
        <v>10</v>
      </c>
      <c r="AD12" s="23" t="s">
        <v>3</v>
      </c>
      <c r="AE12" s="23" t="s">
        <v>5</v>
      </c>
      <c r="AF12" s="23" t="s">
        <v>3</v>
      </c>
      <c r="AG12" s="23" t="s">
        <v>5</v>
      </c>
    </row>
    <row r="13" spans="1:33" ht="15.6">
      <c r="A13" s="1">
        <v>10</v>
      </c>
      <c r="B13" s="26" t="s">
        <v>23</v>
      </c>
      <c r="C13" s="27" t="s">
        <v>5</v>
      </c>
      <c r="D13" s="27" t="s">
        <v>5</v>
      </c>
      <c r="E13" s="27" t="s">
        <v>5</v>
      </c>
      <c r="F13" s="27" t="s">
        <v>5</v>
      </c>
      <c r="G13" s="27" t="s">
        <v>3</v>
      </c>
      <c r="H13" s="27" t="s">
        <v>5</v>
      </c>
      <c r="I13" s="27" t="s">
        <v>5</v>
      </c>
      <c r="J13" s="27" t="s">
        <v>5</v>
      </c>
      <c r="K13" s="27" t="s">
        <v>5</v>
      </c>
      <c r="L13" s="27" t="s">
        <v>5</v>
      </c>
      <c r="M13" s="27" t="s">
        <v>5</v>
      </c>
      <c r="N13" s="27" t="s">
        <v>3</v>
      </c>
      <c r="O13" s="27" t="s">
        <v>5</v>
      </c>
      <c r="P13" s="27" t="s">
        <v>5</v>
      </c>
      <c r="Q13" s="27" t="s">
        <v>5</v>
      </c>
      <c r="R13" s="27" t="s">
        <v>5</v>
      </c>
      <c r="S13" s="27" t="s">
        <v>5</v>
      </c>
      <c r="T13" s="27" t="s">
        <v>5</v>
      </c>
      <c r="U13" s="27" t="s">
        <v>3</v>
      </c>
      <c r="V13" s="27" t="s">
        <v>5</v>
      </c>
      <c r="W13" s="27" t="s">
        <v>5</v>
      </c>
      <c r="X13" s="27" t="s">
        <v>5</v>
      </c>
      <c r="Y13" s="27" t="s">
        <v>5</v>
      </c>
      <c r="Z13" s="27" t="s">
        <v>5</v>
      </c>
      <c r="AA13" s="27" t="s">
        <v>5</v>
      </c>
      <c r="AB13" s="27" t="s">
        <v>3</v>
      </c>
      <c r="AC13" s="27" t="s">
        <v>5</v>
      </c>
      <c r="AD13" s="27" t="s">
        <v>5</v>
      </c>
      <c r="AE13" s="27" t="s">
        <v>5</v>
      </c>
      <c r="AF13" s="27" t="s">
        <v>5</v>
      </c>
      <c r="AG13" s="27" t="s">
        <v>5</v>
      </c>
    </row>
    <row r="14" spans="1:33" ht="18" customHeight="1">
      <c r="A14" s="1">
        <v>11</v>
      </c>
      <c r="B14" s="28" t="s">
        <v>25</v>
      </c>
      <c r="C14" s="23" t="s">
        <v>3</v>
      </c>
      <c r="D14" s="23" t="s">
        <v>10</v>
      </c>
      <c r="E14" s="23" t="s">
        <v>3</v>
      </c>
      <c r="F14" s="23" t="s">
        <v>5</v>
      </c>
      <c r="G14" s="24" t="s">
        <v>3</v>
      </c>
      <c r="H14" s="23" t="s">
        <v>10</v>
      </c>
      <c r="I14" s="23" t="s">
        <v>3</v>
      </c>
      <c r="J14" s="23" t="s">
        <v>5</v>
      </c>
      <c r="K14" s="23" t="s">
        <v>5</v>
      </c>
      <c r="L14" s="23" t="s">
        <v>10</v>
      </c>
      <c r="M14" s="23" t="s">
        <v>3</v>
      </c>
      <c r="N14" s="24" t="s">
        <v>3</v>
      </c>
      <c r="O14" s="23" t="s">
        <v>5</v>
      </c>
      <c r="P14" s="23" t="s">
        <v>5</v>
      </c>
      <c r="Q14" s="23" t="s">
        <v>3</v>
      </c>
      <c r="R14" s="23" t="s">
        <v>5</v>
      </c>
      <c r="S14" s="23" t="s">
        <v>5</v>
      </c>
      <c r="T14" s="23" t="s">
        <v>10</v>
      </c>
      <c r="U14" s="24" t="s">
        <v>3</v>
      </c>
      <c r="V14" s="23" t="s">
        <v>5</v>
      </c>
      <c r="W14" s="23" t="s">
        <v>5</v>
      </c>
      <c r="X14" s="23" t="s">
        <v>5</v>
      </c>
      <c r="Y14" s="23" t="s">
        <v>3</v>
      </c>
      <c r="Z14" s="23" t="s">
        <v>5</v>
      </c>
      <c r="AA14" s="23" t="s">
        <v>5</v>
      </c>
      <c r="AB14" s="24" t="s">
        <v>10</v>
      </c>
      <c r="AC14" s="23" t="s">
        <v>3</v>
      </c>
      <c r="AD14" s="23" t="s">
        <v>5</v>
      </c>
      <c r="AE14" s="23" t="s">
        <v>3</v>
      </c>
      <c r="AF14" s="23" t="s">
        <v>5</v>
      </c>
      <c r="AG14" s="23" t="s">
        <v>5</v>
      </c>
    </row>
    <row r="15" spans="1:33" ht="15.6">
      <c r="A15" s="1">
        <v>12</v>
      </c>
      <c r="B15" s="9" t="s">
        <v>28</v>
      </c>
      <c r="C15" s="23" t="s">
        <v>76</v>
      </c>
      <c r="D15" s="23" t="s">
        <v>76</v>
      </c>
      <c r="E15" s="23" t="s">
        <v>10</v>
      </c>
      <c r="F15" s="23" t="s">
        <v>3</v>
      </c>
      <c r="G15" s="24" t="s">
        <v>3</v>
      </c>
      <c r="H15" s="23" t="s">
        <v>76</v>
      </c>
      <c r="I15" s="23" t="s">
        <v>76</v>
      </c>
      <c r="J15" s="23" t="s">
        <v>76</v>
      </c>
      <c r="K15" s="23" t="s">
        <v>10</v>
      </c>
      <c r="L15" s="23" t="s">
        <v>3</v>
      </c>
      <c r="M15" s="23" t="s">
        <v>76</v>
      </c>
      <c r="N15" s="24" t="s">
        <v>3</v>
      </c>
      <c r="O15" s="23" t="s">
        <v>76</v>
      </c>
      <c r="P15" s="23" t="s">
        <v>76</v>
      </c>
      <c r="Q15" s="23" t="s">
        <v>76</v>
      </c>
      <c r="R15" s="23" t="s">
        <v>10</v>
      </c>
      <c r="S15" s="23" t="s">
        <v>3</v>
      </c>
      <c r="T15" s="23" t="s">
        <v>76</v>
      </c>
      <c r="U15" s="24" t="s">
        <v>3</v>
      </c>
      <c r="V15" s="23" t="s">
        <v>76</v>
      </c>
      <c r="W15" s="23" t="s">
        <v>76</v>
      </c>
      <c r="X15" s="23" t="s">
        <v>76</v>
      </c>
      <c r="Y15" s="23" t="s">
        <v>76</v>
      </c>
      <c r="Z15" s="23" t="s">
        <v>76</v>
      </c>
      <c r="AA15" s="23" t="s">
        <v>10</v>
      </c>
      <c r="AB15" s="24" t="s">
        <v>3</v>
      </c>
      <c r="AC15" s="23" t="s">
        <v>76</v>
      </c>
      <c r="AD15" s="23" t="s">
        <v>76</v>
      </c>
      <c r="AE15" s="23" t="s">
        <v>76</v>
      </c>
      <c r="AF15" s="23" t="s">
        <v>76</v>
      </c>
      <c r="AG15" s="23" t="s">
        <v>10</v>
      </c>
    </row>
    <row r="16" spans="1:33" ht="15.6">
      <c r="A16" s="1">
        <v>13</v>
      </c>
      <c r="B16" s="4" t="s">
        <v>29</v>
      </c>
      <c r="C16" s="23" t="s">
        <v>76</v>
      </c>
      <c r="D16" s="23" t="s">
        <v>76</v>
      </c>
      <c r="E16" s="23" t="s">
        <v>10</v>
      </c>
      <c r="F16" s="23" t="s">
        <v>3</v>
      </c>
      <c r="G16" s="24" t="s">
        <v>3</v>
      </c>
      <c r="H16" s="23" t="s">
        <v>76</v>
      </c>
      <c r="I16" s="23" t="s">
        <v>10</v>
      </c>
      <c r="J16" s="23" t="s">
        <v>3</v>
      </c>
      <c r="K16" s="23" t="s">
        <v>76</v>
      </c>
      <c r="L16" s="23" t="s">
        <v>76</v>
      </c>
      <c r="M16" s="23" t="s">
        <v>76</v>
      </c>
      <c r="N16" s="24" t="s">
        <v>3</v>
      </c>
      <c r="O16" s="23" t="s">
        <v>76</v>
      </c>
      <c r="P16" s="23" t="s">
        <v>10</v>
      </c>
      <c r="Q16" s="23" t="s">
        <v>3</v>
      </c>
      <c r="R16" s="23" t="s">
        <v>76</v>
      </c>
      <c r="S16" s="23" t="s">
        <v>76</v>
      </c>
      <c r="T16" s="23" t="s">
        <v>76</v>
      </c>
      <c r="U16" s="24" t="s">
        <v>3</v>
      </c>
      <c r="V16" s="23" t="s">
        <v>76</v>
      </c>
      <c r="W16" s="23" t="s">
        <v>76</v>
      </c>
      <c r="X16" s="23" t="s">
        <v>10</v>
      </c>
      <c r="Y16" s="23" t="s">
        <v>3</v>
      </c>
      <c r="Z16" s="23" t="s">
        <v>76</v>
      </c>
      <c r="AA16" s="23" t="s">
        <v>76</v>
      </c>
      <c r="AB16" s="24" t="s">
        <v>3</v>
      </c>
      <c r="AC16" s="23" t="s">
        <v>76</v>
      </c>
      <c r="AD16" s="23" t="s">
        <v>76</v>
      </c>
      <c r="AE16" s="23" t="s">
        <v>76</v>
      </c>
      <c r="AF16" s="23" t="s">
        <v>10</v>
      </c>
      <c r="AG16" s="23" t="s">
        <v>3</v>
      </c>
    </row>
    <row r="17" spans="1:33" ht="15.6">
      <c r="A17" s="1">
        <v>14</v>
      </c>
      <c r="B17" s="4" t="s">
        <v>30</v>
      </c>
      <c r="C17" s="23" t="s">
        <v>5</v>
      </c>
      <c r="D17" s="23" t="s">
        <v>3</v>
      </c>
      <c r="E17" s="23" t="s">
        <v>5</v>
      </c>
      <c r="F17" s="23" t="s">
        <v>10</v>
      </c>
      <c r="G17" s="24" t="s">
        <v>3</v>
      </c>
      <c r="H17" s="23" t="s">
        <v>5</v>
      </c>
      <c r="I17" s="23" t="s">
        <v>3</v>
      </c>
      <c r="J17" s="23" t="s">
        <v>5</v>
      </c>
      <c r="K17" s="23" t="s">
        <v>10</v>
      </c>
      <c r="L17" s="23" t="s">
        <v>3</v>
      </c>
      <c r="M17" s="23" t="s">
        <v>5</v>
      </c>
      <c r="N17" s="24" t="s">
        <v>3</v>
      </c>
      <c r="O17" s="23" t="s">
        <v>5</v>
      </c>
      <c r="P17" s="23" t="s">
        <v>5</v>
      </c>
      <c r="Q17" s="23" t="s">
        <v>10</v>
      </c>
      <c r="R17" s="23" t="s">
        <v>3</v>
      </c>
      <c r="S17" s="23" t="s">
        <v>5</v>
      </c>
      <c r="T17" s="23" t="s">
        <v>3</v>
      </c>
      <c r="U17" s="24" t="s">
        <v>10</v>
      </c>
      <c r="V17" s="23" t="s">
        <v>3</v>
      </c>
      <c r="W17" s="23" t="s">
        <v>5</v>
      </c>
      <c r="X17" s="23" t="s">
        <v>5</v>
      </c>
      <c r="Y17" s="23" t="s">
        <v>5</v>
      </c>
      <c r="Z17" s="23" t="s">
        <v>10</v>
      </c>
      <c r="AA17" s="23" t="s">
        <v>3</v>
      </c>
      <c r="AB17" s="24" t="s">
        <v>5</v>
      </c>
      <c r="AC17" s="23" t="s">
        <v>5</v>
      </c>
      <c r="AD17" s="23" t="s">
        <v>3</v>
      </c>
      <c r="AE17" s="23" t="s">
        <v>5</v>
      </c>
      <c r="AF17" s="23" t="s">
        <v>5</v>
      </c>
      <c r="AG17" s="23" t="s">
        <v>3</v>
      </c>
    </row>
    <row r="18" spans="1:33" ht="15.6">
      <c r="A18" s="1">
        <v>15</v>
      </c>
      <c r="B18" s="4" t="s">
        <v>32</v>
      </c>
      <c r="C18" s="23" t="s">
        <v>5</v>
      </c>
      <c r="D18" s="23" t="s">
        <v>10</v>
      </c>
      <c r="E18" s="23" t="s">
        <v>3</v>
      </c>
      <c r="F18" s="23" t="s">
        <v>5</v>
      </c>
      <c r="G18" s="24" t="s">
        <v>10</v>
      </c>
      <c r="H18" s="23" t="s">
        <v>3</v>
      </c>
      <c r="I18" s="23" t="s">
        <v>5</v>
      </c>
      <c r="J18" s="23" t="s">
        <v>5</v>
      </c>
      <c r="K18" s="23" t="s">
        <v>3</v>
      </c>
      <c r="L18" s="23" t="s">
        <v>5</v>
      </c>
      <c r="M18" s="23" t="s">
        <v>10</v>
      </c>
      <c r="N18" s="24" t="s">
        <v>3</v>
      </c>
      <c r="O18" s="23" t="s">
        <v>5</v>
      </c>
      <c r="P18" s="23" t="s">
        <v>3</v>
      </c>
      <c r="Q18" s="23" t="s">
        <v>5</v>
      </c>
      <c r="R18" s="23" t="s">
        <v>5</v>
      </c>
      <c r="S18" s="23" t="s">
        <v>10</v>
      </c>
      <c r="T18" s="23" t="s">
        <v>3</v>
      </c>
      <c r="U18" s="24" t="s">
        <v>3</v>
      </c>
      <c r="V18" s="23" t="s">
        <v>5</v>
      </c>
      <c r="W18" s="23" t="s">
        <v>3</v>
      </c>
      <c r="X18" s="23" t="s">
        <v>5</v>
      </c>
      <c r="Y18" s="23" t="s">
        <v>10</v>
      </c>
      <c r="Z18" s="23" t="s">
        <v>3</v>
      </c>
      <c r="AA18" s="23" t="s">
        <v>5</v>
      </c>
      <c r="AB18" s="24" t="s">
        <v>3</v>
      </c>
      <c r="AC18" s="23" t="s">
        <v>5</v>
      </c>
      <c r="AD18" s="23" t="s">
        <v>3</v>
      </c>
      <c r="AE18" s="23" t="s">
        <v>5</v>
      </c>
      <c r="AF18" s="23" t="s">
        <v>5</v>
      </c>
      <c r="AG18" s="23" t="s">
        <v>5</v>
      </c>
    </row>
    <row r="19" spans="1:33" ht="15.6">
      <c r="A19" s="1">
        <v>16</v>
      </c>
      <c r="B19" s="25" t="s">
        <v>34</v>
      </c>
      <c r="C19" s="1192" t="s">
        <v>86</v>
      </c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2"/>
      <c r="AC19" s="1182"/>
      <c r="AD19" s="1182"/>
      <c r="AE19" s="1182"/>
      <c r="AF19" s="1182"/>
      <c r="AG19" s="1183"/>
    </row>
    <row r="20" spans="1:33" ht="15.6">
      <c r="A20" s="1">
        <v>17</v>
      </c>
      <c r="B20" s="4" t="s">
        <v>35</v>
      </c>
      <c r="C20" s="23" t="s">
        <v>5</v>
      </c>
      <c r="D20" s="23" t="s">
        <v>3</v>
      </c>
      <c r="E20" s="23" t="s">
        <v>5</v>
      </c>
      <c r="F20" s="23" t="s">
        <v>5</v>
      </c>
      <c r="G20" s="24" t="s">
        <v>3</v>
      </c>
      <c r="H20" s="23" t="s">
        <v>5</v>
      </c>
      <c r="I20" s="23" t="s">
        <v>10</v>
      </c>
      <c r="J20" s="23" t="s">
        <v>3</v>
      </c>
      <c r="K20" s="23" t="s">
        <v>5</v>
      </c>
      <c r="L20" s="23" t="s">
        <v>3</v>
      </c>
      <c r="M20" s="23" t="s">
        <v>5</v>
      </c>
      <c r="N20" s="24" t="s">
        <v>10</v>
      </c>
      <c r="O20" s="23" t="s">
        <v>3</v>
      </c>
      <c r="P20" s="23" t="s">
        <v>5</v>
      </c>
      <c r="Q20" s="23" t="s">
        <v>3</v>
      </c>
      <c r="R20" s="23" t="s">
        <v>5</v>
      </c>
      <c r="S20" s="23" t="s">
        <v>5</v>
      </c>
      <c r="T20" s="23" t="s">
        <v>10</v>
      </c>
      <c r="U20" s="24" t="s">
        <v>3</v>
      </c>
      <c r="V20" s="23" t="s">
        <v>5</v>
      </c>
      <c r="W20" s="23" t="s">
        <v>10</v>
      </c>
      <c r="X20" s="23" t="s">
        <v>3</v>
      </c>
      <c r="Y20" s="23" t="s">
        <v>5</v>
      </c>
      <c r="Z20" s="23" t="s">
        <v>3</v>
      </c>
      <c r="AA20" s="23" t="s">
        <v>5</v>
      </c>
      <c r="AB20" s="24" t="s">
        <v>3</v>
      </c>
      <c r="AC20" s="23" t="s">
        <v>10</v>
      </c>
      <c r="AD20" s="23" t="s">
        <v>3</v>
      </c>
      <c r="AE20" s="23" t="s">
        <v>5</v>
      </c>
      <c r="AF20" s="23" t="s">
        <v>5</v>
      </c>
      <c r="AG20" s="23" t="s">
        <v>5</v>
      </c>
    </row>
    <row r="21" spans="1:33" ht="15.6">
      <c r="A21" s="1">
        <v>18</v>
      </c>
      <c r="B21" s="4" t="s">
        <v>37</v>
      </c>
      <c r="C21" s="23" t="s">
        <v>76</v>
      </c>
      <c r="D21" s="23" t="s">
        <v>76</v>
      </c>
      <c r="E21" s="23" t="s">
        <v>76</v>
      </c>
      <c r="F21" s="23" t="s">
        <v>76</v>
      </c>
      <c r="G21" s="24" t="s">
        <v>3</v>
      </c>
      <c r="H21" s="23" t="s">
        <v>76</v>
      </c>
      <c r="I21" s="23" t="s">
        <v>76</v>
      </c>
      <c r="J21" s="23" t="s">
        <v>10</v>
      </c>
      <c r="K21" s="23" t="s">
        <v>3</v>
      </c>
      <c r="L21" s="23" t="s">
        <v>76</v>
      </c>
      <c r="M21" s="23" t="s">
        <v>76</v>
      </c>
      <c r="N21" s="24" t="s">
        <v>3</v>
      </c>
      <c r="O21" s="23" t="s">
        <v>10</v>
      </c>
      <c r="P21" s="23" t="s">
        <v>3</v>
      </c>
      <c r="Q21" s="23" t="s">
        <v>76</v>
      </c>
      <c r="R21" s="23" t="s">
        <v>76</v>
      </c>
      <c r="S21" s="23" t="s">
        <v>76</v>
      </c>
      <c r="T21" s="23" t="s">
        <v>76</v>
      </c>
      <c r="U21" s="24" t="s">
        <v>3</v>
      </c>
      <c r="V21" s="23" t="s">
        <v>10</v>
      </c>
      <c r="W21" s="23" t="s">
        <v>3</v>
      </c>
      <c r="X21" s="23" t="s">
        <v>76</v>
      </c>
      <c r="Y21" s="23" t="s">
        <v>76</v>
      </c>
      <c r="Z21" s="23" t="s">
        <v>10</v>
      </c>
      <c r="AA21" s="23" t="s">
        <v>3</v>
      </c>
      <c r="AB21" s="24" t="s">
        <v>3</v>
      </c>
      <c r="AC21" s="23" t="s">
        <v>76</v>
      </c>
      <c r="AD21" s="23" t="s">
        <v>10</v>
      </c>
      <c r="AE21" s="23" t="s">
        <v>3</v>
      </c>
      <c r="AF21" s="23" t="s">
        <v>76</v>
      </c>
      <c r="AG21" s="23" t="s">
        <v>76</v>
      </c>
    </row>
    <row r="22" spans="1:33" ht="15.6">
      <c r="A22" s="1">
        <v>19</v>
      </c>
      <c r="B22" s="4" t="s">
        <v>39</v>
      </c>
      <c r="C22" s="23" t="s">
        <v>5</v>
      </c>
      <c r="D22" s="23" t="s">
        <v>3</v>
      </c>
      <c r="E22" s="23" t="s">
        <v>5</v>
      </c>
      <c r="F22" s="23" t="s">
        <v>5</v>
      </c>
      <c r="G22" s="24" t="s">
        <v>3</v>
      </c>
      <c r="H22" s="23" t="s">
        <v>5</v>
      </c>
      <c r="I22" s="23" t="s">
        <v>3</v>
      </c>
      <c r="J22" s="23" t="s">
        <v>10</v>
      </c>
      <c r="K22" s="23" t="s">
        <v>3</v>
      </c>
      <c r="L22" s="23" t="s">
        <v>5</v>
      </c>
      <c r="M22" s="23" t="s">
        <v>5</v>
      </c>
      <c r="N22" s="24" t="s">
        <v>3</v>
      </c>
      <c r="O22" s="23" t="s">
        <v>10</v>
      </c>
      <c r="P22" s="23" t="s">
        <v>3</v>
      </c>
      <c r="Q22" s="23" t="s">
        <v>5</v>
      </c>
      <c r="R22" s="23" t="s">
        <v>5</v>
      </c>
      <c r="S22" s="23" t="s">
        <v>3</v>
      </c>
      <c r="T22" s="23" t="s">
        <v>5</v>
      </c>
      <c r="U22" s="24" t="s">
        <v>3</v>
      </c>
      <c r="V22" s="23" t="s">
        <v>5</v>
      </c>
      <c r="W22" s="23" t="s">
        <v>10</v>
      </c>
      <c r="X22" s="23" t="s">
        <v>3</v>
      </c>
      <c r="Y22" s="23" t="s">
        <v>5</v>
      </c>
      <c r="Z22" s="23" t="s">
        <v>5</v>
      </c>
      <c r="AA22" s="23" t="s">
        <v>10</v>
      </c>
      <c r="AB22" s="24" t="s">
        <v>3</v>
      </c>
      <c r="AC22" s="23" t="s">
        <v>5</v>
      </c>
      <c r="AD22" s="23" t="s">
        <v>5</v>
      </c>
      <c r="AE22" s="23" t="s">
        <v>10</v>
      </c>
      <c r="AF22" s="23" t="s">
        <v>3</v>
      </c>
      <c r="AG22" s="23" t="s">
        <v>5</v>
      </c>
    </row>
    <row r="23" spans="1:33" ht="15.6">
      <c r="A23" s="1">
        <v>20</v>
      </c>
      <c r="B23" s="25" t="s">
        <v>40</v>
      </c>
      <c r="C23" s="1192" t="s">
        <v>87</v>
      </c>
      <c r="D23" s="1182"/>
      <c r="E23" s="1182"/>
      <c r="F23" s="1182"/>
      <c r="G23" s="1182"/>
      <c r="H23" s="1182"/>
      <c r="I23" s="1182"/>
      <c r="J23" s="1182"/>
      <c r="K23" s="1182"/>
      <c r="L23" s="1182"/>
      <c r="M23" s="1182"/>
      <c r="N23" s="1182"/>
      <c r="O23" s="1182"/>
      <c r="P23" s="1182"/>
      <c r="Q23" s="1182"/>
      <c r="R23" s="1182"/>
      <c r="S23" s="1182"/>
      <c r="T23" s="1182"/>
      <c r="U23" s="1182"/>
      <c r="V23" s="1182"/>
      <c r="W23" s="1182"/>
      <c r="X23" s="1182"/>
      <c r="Y23" s="1182"/>
      <c r="Z23" s="1182"/>
      <c r="AA23" s="1182"/>
      <c r="AB23" s="1182"/>
      <c r="AC23" s="1182"/>
      <c r="AD23" s="1182"/>
      <c r="AE23" s="1182"/>
      <c r="AF23" s="1182"/>
      <c r="AG23" s="1183"/>
    </row>
    <row r="24" spans="1:33" ht="15.6">
      <c r="A24" s="1">
        <v>21</v>
      </c>
      <c r="B24" s="4" t="s">
        <v>41</v>
      </c>
      <c r="C24" s="23" t="s">
        <v>3</v>
      </c>
      <c r="D24" s="23" t="s">
        <v>5</v>
      </c>
      <c r="E24" s="23" t="s">
        <v>5</v>
      </c>
      <c r="F24" s="23" t="s">
        <v>3</v>
      </c>
      <c r="G24" s="24" t="s">
        <v>3</v>
      </c>
      <c r="H24" s="23" t="s">
        <v>10</v>
      </c>
      <c r="I24" s="23" t="s">
        <v>3</v>
      </c>
      <c r="J24" s="23" t="s">
        <v>5</v>
      </c>
      <c r="K24" s="23" t="s">
        <v>5</v>
      </c>
      <c r="L24" s="23" t="s">
        <v>10</v>
      </c>
      <c r="M24" s="23" t="s">
        <v>3</v>
      </c>
      <c r="N24" s="24" t="s">
        <v>3</v>
      </c>
      <c r="O24" s="23" t="s">
        <v>5</v>
      </c>
      <c r="P24" s="23" t="s">
        <v>10</v>
      </c>
      <c r="Q24" s="23" t="s">
        <v>3</v>
      </c>
      <c r="R24" s="23" t="s">
        <v>5</v>
      </c>
      <c r="S24" s="23" t="s">
        <v>5</v>
      </c>
      <c r="T24" s="23" t="s">
        <v>5</v>
      </c>
      <c r="U24" s="24" t="s">
        <v>3</v>
      </c>
      <c r="V24" s="23" t="s">
        <v>5</v>
      </c>
      <c r="W24" s="23" t="s">
        <v>5</v>
      </c>
      <c r="X24" s="23" t="s">
        <v>10</v>
      </c>
      <c r="Y24" s="23" t="s">
        <v>3</v>
      </c>
      <c r="Z24" s="23" t="s">
        <v>5</v>
      </c>
      <c r="AA24" s="23" t="s">
        <v>5</v>
      </c>
      <c r="AB24" s="24" t="s">
        <v>3</v>
      </c>
      <c r="AC24" s="23" t="s">
        <v>5</v>
      </c>
      <c r="AD24" s="23" t="s">
        <v>10</v>
      </c>
      <c r="AE24" s="23" t="s">
        <v>3</v>
      </c>
      <c r="AF24" s="23" t="s">
        <v>5</v>
      </c>
      <c r="AG24" s="23" t="s">
        <v>5</v>
      </c>
    </row>
    <row r="25" spans="1:33" ht="15.6">
      <c r="A25" s="1">
        <v>22</v>
      </c>
      <c r="B25" s="25" t="s">
        <v>42</v>
      </c>
      <c r="C25" s="1192" t="s">
        <v>84</v>
      </c>
      <c r="D25" s="1182"/>
      <c r="E25" s="1182"/>
      <c r="F25" s="1182"/>
      <c r="G25" s="1182"/>
      <c r="H25" s="1182"/>
      <c r="I25" s="1182"/>
      <c r="J25" s="1182"/>
      <c r="K25" s="1182"/>
      <c r="L25" s="1182"/>
      <c r="M25" s="1182"/>
      <c r="N25" s="1182"/>
      <c r="O25" s="1182"/>
      <c r="P25" s="1182"/>
      <c r="Q25" s="1182"/>
      <c r="R25" s="1182"/>
      <c r="S25" s="1182"/>
      <c r="T25" s="1182"/>
      <c r="U25" s="1182"/>
      <c r="V25" s="1182"/>
      <c r="W25" s="1182"/>
      <c r="X25" s="1182"/>
      <c r="Y25" s="1182"/>
      <c r="Z25" s="1182"/>
      <c r="AA25" s="1182"/>
      <c r="AB25" s="1182"/>
      <c r="AC25" s="1182"/>
      <c r="AD25" s="1182"/>
      <c r="AE25" s="1182"/>
      <c r="AF25" s="1182"/>
      <c r="AG25" s="1183"/>
    </row>
    <row r="26" spans="1:33" ht="15.6">
      <c r="A26" s="1">
        <v>23</v>
      </c>
      <c r="B26" s="4" t="s">
        <v>43</v>
      </c>
      <c r="C26" s="23" t="s">
        <v>5</v>
      </c>
      <c r="D26" s="23" t="s">
        <v>3</v>
      </c>
      <c r="E26" s="23" t="s">
        <v>5</v>
      </c>
      <c r="F26" s="23" t="s">
        <v>10</v>
      </c>
      <c r="G26" s="24" t="s">
        <v>3</v>
      </c>
      <c r="H26" s="23" t="s">
        <v>5</v>
      </c>
      <c r="I26" s="23" t="s">
        <v>3</v>
      </c>
      <c r="J26" s="23" t="s">
        <v>5</v>
      </c>
      <c r="K26" s="23" t="s">
        <v>5</v>
      </c>
      <c r="L26" s="23" t="s">
        <v>10</v>
      </c>
      <c r="M26" s="23" t="s">
        <v>3</v>
      </c>
      <c r="N26" s="24" t="s">
        <v>3</v>
      </c>
      <c r="O26" s="23" t="s">
        <v>5</v>
      </c>
      <c r="P26" s="23" t="s">
        <v>5</v>
      </c>
      <c r="Q26" s="23" t="s">
        <v>10</v>
      </c>
      <c r="R26" s="23" t="s">
        <v>3</v>
      </c>
      <c r="S26" s="23" t="s">
        <v>5</v>
      </c>
      <c r="T26" s="23" t="s">
        <v>5</v>
      </c>
      <c r="U26" s="24" t="s">
        <v>3</v>
      </c>
      <c r="V26" s="23" t="s">
        <v>10</v>
      </c>
      <c r="W26" s="23" t="s">
        <v>3</v>
      </c>
      <c r="X26" s="23" t="s">
        <v>5</v>
      </c>
      <c r="Y26" s="23" t="s">
        <v>5</v>
      </c>
      <c r="Z26" s="23" t="s">
        <v>3</v>
      </c>
      <c r="AA26" s="23" t="s">
        <v>5</v>
      </c>
      <c r="AB26" s="24" t="s">
        <v>3</v>
      </c>
      <c r="AC26" s="23" t="s">
        <v>5</v>
      </c>
      <c r="AD26" s="23" t="s">
        <v>5</v>
      </c>
      <c r="AE26" s="23" t="s">
        <v>10</v>
      </c>
      <c r="AF26" s="23" t="s">
        <v>3</v>
      </c>
      <c r="AG26" s="23" t="s">
        <v>5</v>
      </c>
    </row>
    <row r="27" spans="1:33" ht="15.6">
      <c r="A27" s="1">
        <v>24</v>
      </c>
      <c r="B27" s="29" t="s">
        <v>44</v>
      </c>
      <c r="C27" s="1193" t="s">
        <v>88</v>
      </c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82"/>
      <c r="AC27" s="1182"/>
      <c r="AD27" s="1182"/>
      <c r="AE27" s="1182"/>
      <c r="AF27" s="1182"/>
      <c r="AG27" s="1183"/>
    </row>
    <row r="28" spans="1:33" ht="15.6">
      <c r="A28" s="1">
        <v>25</v>
      </c>
      <c r="B28" s="26" t="s">
        <v>46</v>
      </c>
      <c r="C28" s="27" t="s">
        <v>5</v>
      </c>
      <c r="D28" s="27" t="s">
        <v>5</v>
      </c>
      <c r="E28" s="27" t="s">
        <v>5</v>
      </c>
      <c r="F28" s="27" t="s">
        <v>5</v>
      </c>
      <c r="G28" s="27" t="s">
        <v>3</v>
      </c>
      <c r="H28" s="27" t="s">
        <v>5</v>
      </c>
      <c r="I28" s="27" t="s">
        <v>5</v>
      </c>
      <c r="J28" s="27" t="s">
        <v>5</v>
      </c>
      <c r="K28" s="27" t="s">
        <v>5</v>
      </c>
      <c r="L28" s="27" t="s">
        <v>5</v>
      </c>
      <c r="M28" s="27" t="s">
        <v>5</v>
      </c>
      <c r="N28" s="27" t="s">
        <v>3</v>
      </c>
      <c r="O28" s="27" t="s">
        <v>5</v>
      </c>
      <c r="P28" s="27" t="s">
        <v>5</v>
      </c>
      <c r="Q28" s="27" t="s">
        <v>5</v>
      </c>
      <c r="R28" s="27" t="s">
        <v>5</v>
      </c>
      <c r="S28" s="27" t="s">
        <v>5</v>
      </c>
      <c r="T28" s="27" t="s">
        <v>5</v>
      </c>
      <c r="U28" s="27" t="s">
        <v>3</v>
      </c>
      <c r="V28" s="27" t="s">
        <v>5</v>
      </c>
      <c r="W28" s="27" t="s">
        <v>5</v>
      </c>
      <c r="X28" s="27" t="s">
        <v>5</v>
      </c>
      <c r="Y28" s="27" t="s">
        <v>5</v>
      </c>
      <c r="Z28" s="27" t="s">
        <v>5</v>
      </c>
      <c r="AA28" s="27" t="s">
        <v>5</v>
      </c>
      <c r="AB28" s="27" t="s">
        <v>3</v>
      </c>
      <c r="AC28" s="27" t="s">
        <v>5</v>
      </c>
      <c r="AD28" s="27" t="s">
        <v>5</v>
      </c>
      <c r="AE28" s="27" t="s">
        <v>5</v>
      </c>
      <c r="AF28" s="27" t="s">
        <v>5</v>
      </c>
      <c r="AG28" s="27" t="s">
        <v>5</v>
      </c>
    </row>
    <row r="29" spans="1:33" ht="16.5" customHeight="1">
      <c r="A29" s="1">
        <v>26</v>
      </c>
      <c r="B29" s="30" t="s">
        <v>47</v>
      </c>
      <c r="C29" s="1192" t="s">
        <v>84</v>
      </c>
      <c r="D29" s="1182"/>
      <c r="E29" s="1182"/>
      <c r="F29" s="1182"/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  <c r="AC29" s="1182"/>
      <c r="AD29" s="1182"/>
      <c r="AE29" s="1182"/>
      <c r="AF29" s="1182"/>
      <c r="AG29" s="1183"/>
    </row>
    <row r="30" spans="1:33" ht="15.6">
      <c r="A30" s="1">
        <v>27</v>
      </c>
      <c r="B30" s="4" t="s">
        <v>48</v>
      </c>
      <c r="C30" s="23" t="s">
        <v>3</v>
      </c>
      <c r="D30" s="23" t="s">
        <v>5</v>
      </c>
      <c r="E30" s="23" t="s">
        <v>5</v>
      </c>
      <c r="F30" s="23" t="s">
        <v>5</v>
      </c>
      <c r="G30" s="24" t="s">
        <v>26</v>
      </c>
      <c r="H30" s="23" t="s">
        <v>3</v>
      </c>
      <c r="I30" s="23" t="s">
        <v>5</v>
      </c>
      <c r="J30" s="23" t="s">
        <v>3</v>
      </c>
      <c r="K30" s="23" t="s">
        <v>5</v>
      </c>
      <c r="L30" s="23" t="s">
        <v>27</v>
      </c>
      <c r="M30" s="23" t="s">
        <v>3</v>
      </c>
      <c r="N30" s="24" t="s">
        <v>3</v>
      </c>
      <c r="O30" s="23" t="s">
        <v>5</v>
      </c>
      <c r="P30" s="23" t="s">
        <v>3</v>
      </c>
      <c r="Q30" s="23" t="s">
        <v>5</v>
      </c>
      <c r="R30" s="23" t="s">
        <v>27</v>
      </c>
      <c r="S30" s="23" t="s">
        <v>3</v>
      </c>
      <c r="T30" s="23" t="s">
        <v>5</v>
      </c>
      <c r="U30" s="24" t="s">
        <v>3</v>
      </c>
      <c r="V30" s="23" t="s">
        <v>5</v>
      </c>
      <c r="W30" s="23" t="s">
        <v>5</v>
      </c>
      <c r="X30" s="23" t="s">
        <v>4</v>
      </c>
      <c r="Y30" s="23" t="s">
        <v>5</v>
      </c>
      <c r="Z30" s="23" t="s">
        <v>3</v>
      </c>
      <c r="AA30" s="23" t="s">
        <v>5</v>
      </c>
      <c r="AB30" s="24" t="s">
        <v>27</v>
      </c>
      <c r="AC30" s="23" t="s">
        <v>3</v>
      </c>
      <c r="AD30" s="23" t="s">
        <v>5</v>
      </c>
      <c r="AE30" s="23" t="s">
        <v>5</v>
      </c>
      <c r="AF30" s="23" t="s">
        <v>27</v>
      </c>
      <c r="AG30" s="23" t="s">
        <v>3</v>
      </c>
    </row>
    <row r="31" spans="1:33" ht="15.6">
      <c r="A31" s="1">
        <v>28</v>
      </c>
      <c r="B31" s="4" t="s">
        <v>49</v>
      </c>
      <c r="C31" s="23" t="s">
        <v>27</v>
      </c>
      <c r="D31" s="23" t="s">
        <v>3</v>
      </c>
      <c r="E31" s="23" t="s">
        <v>76</v>
      </c>
      <c r="F31" s="23" t="s">
        <v>76</v>
      </c>
      <c r="G31" s="24" t="s">
        <v>3</v>
      </c>
      <c r="H31" s="23" t="s">
        <v>76</v>
      </c>
      <c r="I31" s="23" t="s">
        <v>76</v>
      </c>
      <c r="J31" s="23" t="s">
        <v>76</v>
      </c>
      <c r="K31" s="23" t="s">
        <v>76</v>
      </c>
      <c r="L31" s="23" t="s">
        <v>76</v>
      </c>
      <c r="M31" s="23" t="s">
        <v>76</v>
      </c>
      <c r="N31" s="24" t="s">
        <v>26</v>
      </c>
      <c r="O31" s="23" t="s">
        <v>3</v>
      </c>
      <c r="P31" s="23" t="s">
        <v>76</v>
      </c>
      <c r="Q31" s="23" t="s">
        <v>76</v>
      </c>
      <c r="R31" s="23" t="s">
        <v>76</v>
      </c>
      <c r="S31" s="23" t="s">
        <v>27</v>
      </c>
      <c r="T31" s="23" t="s">
        <v>3</v>
      </c>
      <c r="U31" s="24" t="s">
        <v>3</v>
      </c>
      <c r="V31" s="23" t="s">
        <v>27</v>
      </c>
      <c r="W31" s="23" t="s">
        <v>3</v>
      </c>
      <c r="X31" s="23" t="s">
        <v>76</v>
      </c>
      <c r="Y31" s="23" t="s">
        <v>76</v>
      </c>
      <c r="Z31" s="23" t="s">
        <v>76</v>
      </c>
      <c r="AA31" s="23" t="s">
        <v>76</v>
      </c>
      <c r="AB31" s="24" t="s">
        <v>3</v>
      </c>
      <c r="AC31" s="23" t="s">
        <v>76</v>
      </c>
      <c r="AD31" s="23" t="s">
        <v>76</v>
      </c>
      <c r="AE31" s="23" t="s">
        <v>27</v>
      </c>
      <c r="AF31" s="23" t="s">
        <v>3</v>
      </c>
      <c r="AG31" s="23" t="s">
        <v>76</v>
      </c>
    </row>
    <row r="32" spans="1:33" ht="15.6">
      <c r="A32" s="1">
        <v>29</v>
      </c>
      <c r="B32" s="25" t="s">
        <v>50</v>
      </c>
      <c r="C32" s="1192" t="s">
        <v>54</v>
      </c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2"/>
      <c r="AC32" s="1182"/>
      <c r="AD32" s="1182"/>
      <c r="AE32" s="1182"/>
      <c r="AF32" s="1183"/>
      <c r="AG32" s="23" t="s">
        <v>5</v>
      </c>
    </row>
    <row r="33" spans="1:33" ht="15.6">
      <c r="A33" s="1">
        <v>30</v>
      </c>
      <c r="B33" s="4" t="s">
        <v>51</v>
      </c>
      <c r="C33" s="23" t="s">
        <v>3</v>
      </c>
      <c r="D33" s="23" t="s">
        <v>5</v>
      </c>
      <c r="E33" s="23" t="s">
        <v>5</v>
      </c>
      <c r="F33" s="23" t="s">
        <v>27</v>
      </c>
      <c r="G33" s="24" t="s">
        <v>3</v>
      </c>
      <c r="H33" s="23" t="s">
        <v>5</v>
      </c>
      <c r="I33" s="23" t="s">
        <v>3</v>
      </c>
      <c r="J33" s="23" t="s">
        <v>5</v>
      </c>
      <c r="K33" s="23" t="s">
        <v>27</v>
      </c>
      <c r="L33" s="23" t="s">
        <v>3</v>
      </c>
      <c r="M33" s="23" t="s">
        <v>5</v>
      </c>
      <c r="N33" s="24" t="s">
        <v>3</v>
      </c>
      <c r="O33" s="23" t="s">
        <v>5</v>
      </c>
      <c r="P33" s="23" t="s">
        <v>5</v>
      </c>
      <c r="Q33" s="23" t="s">
        <v>3</v>
      </c>
      <c r="R33" s="23" t="s">
        <v>5</v>
      </c>
      <c r="S33" s="23" t="s">
        <v>5</v>
      </c>
      <c r="T33" s="23" t="s">
        <v>3</v>
      </c>
      <c r="U33" s="24" t="s">
        <v>26</v>
      </c>
      <c r="V33" s="23" t="s">
        <v>3</v>
      </c>
      <c r="W33" s="23" t="s">
        <v>5</v>
      </c>
      <c r="X33" s="23" t="s">
        <v>5</v>
      </c>
      <c r="Y33" s="23" t="s">
        <v>3</v>
      </c>
      <c r="Z33" s="23" t="s">
        <v>5</v>
      </c>
      <c r="AA33" s="23" t="s">
        <v>27</v>
      </c>
      <c r="AB33" s="24" t="s">
        <v>3</v>
      </c>
      <c r="AC33" s="23" t="s">
        <v>5</v>
      </c>
      <c r="AD33" s="23" t="s">
        <v>3</v>
      </c>
      <c r="AE33" s="23" t="s">
        <v>5</v>
      </c>
      <c r="AF33" s="23" t="s">
        <v>5</v>
      </c>
      <c r="AG33" s="23" t="s">
        <v>27</v>
      </c>
    </row>
    <row r="34" spans="1:33" ht="15.6">
      <c r="A34" s="1">
        <v>31</v>
      </c>
      <c r="B34" s="4" t="s">
        <v>52</v>
      </c>
      <c r="C34" s="23" t="s">
        <v>3</v>
      </c>
      <c r="D34" s="23" t="s">
        <v>27</v>
      </c>
      <c r="E34" s="23" t="s">
        <v>3</v>
      </c>
      <c r="F34" s="23" t="s">
        <v>5</v>
      </c>
      <c r="G34" s="24" t="s">
        <v>3</v>
      </c>
      <c r="H34" s="23" t="s">
        <v>27</v>
      </c>
      <c r="I34" s="23" t="s">
        <v>3</v>
      </c>
      <c r="J34" s="23" t="s">
        <v>5</v>
      </c>
      <c r="K34" s="23" t="s">
        <v>5</v>
      </c>
      <c r="L34" s="23" t="s">
        <v>3</v>
      </c>
      <c r="M34" s="23" t="s">
        <v>5</v>
      </c>
      <c r="N34" s="24" t="s">
        <v>3</v>
      </c>
      <c r="O34" s="23" t="s">
        <v>5</v>
      </c>
      <c r="P34" s="23" t="s">
        <v>27</v>
      </c>
      <c r="Q34" s="23" t="s">
        <v>3</v>
      </c>
      <c r="R34" s="23" t="s">
        <v>5</v>
      </c>
      <c r="S34" s="23" t="s">
        <v>5</v>
      </c>
      <c r="T34" s="23" t="s">
        <v>5</v>
      </c>
      <c r="U34" s="24" t="s">
        <v>3</v>
      </c>
      <c r="V34" s="23" t="s">
        <v>5</v>
      </c>
      <c r="W34" s="23" t="s">
        <v>27</v>
      </c>
      <c r="X34" s="23" t="s">
        <v>3</v>
      </c>
      <c r="Y34" s="23" t="s">
        <v>5</v>
      </c>
      <c r="Z34" s="23" t="s">
        <v>5</v>
      </c>
      <c r="AA34" s="23" t="s">
        <v>5</v>
      </c>
      <c r="AB34" s="24" t="s">
        <v>26</v>
      </c>
      <c r="AC34" s="23" t="s">
        <v>3</v>
      </c>
      <c r="AD34" s="23" t="s">
        <v>5</v>
      </c>
      <c r="AE34" s="23" t="s">
        <v>5</v>
      </c>
      <c r="AF34" s="23" t="s">
        <v>5</v>
      </c>
      <c r="AG34" s="23" t="s">
        <v>3</v>
      </c>
    </row>
    <row r="35" spans="1:33" ht="15.6">
      <c r="A35" s="1">
        <v>32</v>
      </c>
      <c r="B35" s="25" t="s">
        <v>53</v>
      </c>
      <c r="C35" s="1192" t="s">
        <v>89</v>
      </c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2"/>
      <c r="AC35" s="1182"/>
      <c r="AD35" s="1182"/>
      <c r="AE35" s="1182"/>
      <c r="AF35" s="1182"/>
      <c r="AG35" s="1183"/>
    </row>
    <row r="36" spans="1:33" ht="15.6">
      <c r="A36" s="1">
        <v>33</v>
      </c>
      <c r="B36" s="4" t="s">
        <v>55</v>
      </c>
      <c r="C36" s="23" t="s">
        <v>3</v>
      </c>
      <c r="D36" s="23" t="s">
        <v>5</v>
      </c>
      <c r="E36" s="23" t="s">
        <v>3</v>
      </c>
      <c r="F36" s="23" t="s">
        <v>5</v>
      </c>
      <c r="G36" s="24" t="s">
        <v>27</v>
      </c>
      <c r="H36" s="23" t="s">
        <v>3</v>
      </c>
      <c r="I36" s="23" t="s">
        <v>5</v>
      </c>
      <c r="J36" s="23" t="s">
        <v>5</v>
      </c>
      <c r="K36" s="23" t="s">
        <v>3</v>
      </c>
      <c r="L36" s="23" t="s">
        <v>5</v>
      </c>
      <c r="M36" s="23" t="s">
        <v>27</v>
      </c>
      <c r="N36" s="24" t="s">
        <v>3</v>
      </c>
      <c r="O36" s="23" t="s">
        <v>5</v>
      </c>
      <c r="P36" s="23" t="s">
        <v>5</v>
      </c>
      <c r="Q36" s="23" t="s">
        <v>27</v>
      </c>
      <c r="R36" s="23" t="s">
        <v>3</v>
      </c>
      <c r="S36" s="23" t="s">
        <v>5</v>
      </c>
      <c r="T36" s="23" t="s">
        <v>5</v>
      </c>
      <c r="U36" s="24" t="s">
        <v>3</v>
      </c>
      <c r="V36" s="23" t="s">
        <v>3</v>
      </c>
      <c r="W36" s="23" t="s">
        <v>5</v>
      </c>
      <c r="X36" s="23" t="s">
        <v>27</v>
      </c>
      <c r="Y36" s="23" t="s">
        <v>3</v>
      </c>
      <c r="Z36" s="23" t="s">
        <v>5</v>
      </c>
      <c r="AA36" s="23" t="s">
        <v>5</v>
      </c>
      <c r="AB36" s="24" t="s">
        <v>3</v>
      </c>
      <c r="AC36" s="23" t="s">
        <v>5</v>
      </c>
      <c r="AD36" s="23" t="s">
        <v>27</v>
      </c>
      <c r="AE36" s="23" t="s">
        <v>3</v>
      </c>
      <c r="AF36" s="23" t="s">
        <v>5</v>
      </c>
      <c r="AG36" s="23" t="s">
        <v>5</v>
      </c>
    </row>
    <row r="37" spans="1:33" ht="15.6">
      <c r="A37" s="1">
        <v>34</v>
      </c>
      <c r="B37" s="4" t="s">
        <v>56</v>
      </c>
      <c r="C37" s="23" t="s">
        <v>5</v>
      </c>
      <c r="D37" s="23" t="s">
        <v>5</v>
      </c>
      <c r="E37" s="23" t="s">
        <v>27</v>
      </c>
      <c r="F37" s="23" t="s">
        <v>3</v>
      </c>
      <c r="G37" s="24" t="s">
        <v>3</v>
      </c>
      <c r="H37" s="23" t="s">
        <v>5</v>
      </c>
      <c r="I37" s="23" t="s">
        <v>27</v>
      </c>
      <c r="J37" s="23" t="s">
        <v>3</v>
      </c>
      <c r="K37" s="23" t="s">
        <v>5</v>
      </c>
      <c r="L37" s="23" t="s">
        <v>3</v>
      </c>
      <c r="M37" s="23" t="s">
        <v>5</v>
      </c>
      <c r="N37" s="24" t="s">
        <v>27</v>
      </c>
      <c r="O37" s="23" t="s">
        <v>3</v>
      </c>
      <c r="P37" s="23" t="s">
        <v>5</v>
      </c>
      <c r="Q37" s="23" t="s">
        <v>5</v>
      </c>
      <c r="R37" s="23" t="s">
        <v>3</v>
      </c>
      <c r="S37" s="23" t="s">
        <v>4</v>
      </c>
      <c r="T37" s="23" t="s">
        <v>27</v>
      </c>
      <c r="U37" s="24" t="s">
        <v>3</v>
      </c>
      <c r="V37" s="23" t="s">
        <v>5</v>
      </c>
      <c r="W37" s="23" t="s">
        <v>3</v>
      </c>
      <c r="X37" s="23" t="s">
        <v>5</v>
      </c>
      <c r="Y37" s="23" t="s">
        <v>5</v>
      </c>
      <c r="Z37" s="23" t="s">
        <v>27</v>
      </c>
      <c r="AA37" s="23" t="s">
        <v>3</v>
      </c>
      <c r="AB37" s="24" t="s">
        <v>3</v>
      </c>
      <c r="AC37" s="23" t="s">
        <v>5</v>
      </c>
      <c r="AD37" s="23" t="s">
        <v>5</v>
      </c>
      <c r="AE37" s="23" t="s">
        <v>5</v>
      </c>
      <c r="AF37" s="23" t="s">
        <v>5</v>
      </c>
      <c r="AG37" s="23" t="s">
        <v>3</v>
      </c>
    </row>
    <row r="38" spans="1:33" ht="15.6">
      <c r="A38" s="1">
        <v>35</v>
      </c>
      <c r="B38" s="4" t="s">
        <v>58</v>
      </c>
      <c r="C38" s="23" t="s">
        <v>5</v>
      </c>
      <c r="D38" s="23" t="s">
        <v>3</v>
      </c>
      <c r="E38" s="23" t="s">
        <v>5</v>
      </c>
      <c r="F38" s="23" t="s">
        <v>5</v>
      </c>
      <c r="G38" s="24" t="s">
        <v>3</v>
      </c>
      <c r="H38" s="23" t="s">
        <v>5</v>
      </c>
      <c r="I38" s="23" t="s">
        <v>5</v>
      </c>
      <c r="J38" s="23" t="s">
        <v>27</v>
      </c>
      <c r="K38" s="23" t="s">
        <v>3</v>
      </c>
      <c r="L38" s="23" t="s">
        <v>5</v>
      </c>
      <c r="M38" s="23" t="s">
        <v>3</v>
      </c>
      <c r="N38" s="24" t="s">
        <v>3</v>
      </c>
      <c r="O38" s="23" t="s">
        <v>27</v>
      </c>
      <c r="P38" s="23" t="s">
        <v>3</v>
      </c>
      <c r="Q38" s="23" t="s">
        <v>5</v>
      </c>
      <c r="R38" s="23" t="s">
        <v>5</v>
      </c>
      <c r="S38" s="23" t="s">
        <v>3</v>
      </c>
      <c r="T38" s="23" t="s">
        <v>5</v>
      </c>
      <c r="U38" s="24" t="s">
        <v>27</v>
      </c>
      <c r="V38" s="23" t="s">
        <v>3</v>
      </c>
      <c r="W38" s="23" t="s">
        <v>5</v>
      </c>
      <c r="X38" s="23" t="s">
        <v>5</v>
      </c>
      <c r="Y38" s="23" t="s">
        <v>27</v>
      </c>
      <c r="Z38" s="23" t="s">
        <v>3</v>
      </c>
      <c r="AA38" s="23" t="s">
        <v>5</v>
      </c>
      <c r="AB38" s="24" t="s">
        <v>3</v>
      </c>
      <c r="AC38" s="23" t="s">
        <v>27</v>
      </c>
      <c r="AD38" s="23" t="s">
        <v>3</v>
      </c>
      <c r="AE38" s="23" t="s">
        <v>5</v>
      </c>
      <c r="AF38" s="23" t="s">
        <v>5</v>
      </c>
      <c r="AG38" s="23" t="s">
        <v>5</v>
      </c>
    </row>
    <row r="39" spans="1:33" ht="15.6">
      <c r="A39" s="1">
        <v>36</v>
      </c>
      <c r="B39" s="29" t="s">
        <v>59</v>
      </c>
      <c r="C39" s="27" t="s">
        <v>5</v>
      </c>
      <c r="D39" s="27" t="s">
        <v>5</v>
      </c>
      <c r="E39" s="27" t="s">
        <v>5</v>
      </c>
      <c r="F39" s="27" t="s">
        <v>5</v>
      </c>
      <c r="G39" s="27" t="s">
        <v>3</v>
      </c>
      <c r="H39" s="27" t="s">
        <v>5</v>
      </c>
      <c r="I39" s="27" t="s">
        <v>5</v>
      </c>
      <c r="J39" s="27" t="s">
        <v>5</v>
      </c>
      <c r="K39" s="27" t="s">
        <v>5</v>
      </c>
      <c r="L39" s="27" t="s">
        <v>5</v>
      </c>
      <c r="M39" s="27" t="s">
        <v>5</v>
      </c>
      <c r="N39" s="27" t="s">
        <v>3</v>
      </c>
      <c r="O39" s="27" t="s">
        <v>5</v>
      </c>
      <c r="P39" s="27" t="s">
        <v>5</v>
      </c>
      <c r="Q39" s="27" t="s">
        <v>5</v>
      </c>
      <c r="R39" s="27" t="s">
        <v>5</v>
      </c>
      <c r="S39" s="27" t="s">
        <v>5</v>
      </c>
      <c r="T39" s="27" t="s">
        <v>5</v>
      </c>
      <c r="U39" s="27" t="s">
        <v>3</v>
      </c>
      <c r="V39" s="27" t="s">
        <v>5</v>
      </c>
      <c r="W39" s="27" t="s">
        <v>5</v>
      </c>
      <c r="X39" s="27" t="s">
        <v>5</v>
      </c>
      <c r="Y39" s="27" t="s">
        <v>5</v>
      </c>
      <c r="Z39" s="27" t="s">
        <v>5</v>
      </c>
      <c r="AA39" s="27" t="s">
        <v>5</v>
      </c>
      <c r="AB39" s="27" t="s">
        <v>3</v>
      </c>
      <c r="AC39" s="27" t="s">
        <v>5</v>
      </c>
      <c r="AD39" s="27" t="s">
        <v>5</v>
      </c>
      <c r="AE39" s="27" t="s">
        <v>5</v>
      </c>
      <c r="AF39" s="27" t="s">
        <v>5</v>
      </c>
      <c r="AG39" s="27" t="s">
        <v>5</v>
      </c>
    </row>
    <row r="40" spans="1:33" ht="15.6">
      <c r="A40" s="1">
        <v>37</v>
      </c>
      <c r="B40" s="29" t="s">
        <v>60</v>
      </c>
      <c r="C40" s="27" t="s">
        <v>5</v>
      </c>
      <c r="D40" s="27" t="s">
        <v>5</v>
      </c>
      <c r="E40" s="27" t="s">
        <v>5</v>
      </c>
      <c r="F40" s="27" t="s">
        <v>5</v>
      </c>
      <c r="G40" s="27" t="s">
        <v>3</v>
      </c>
      <c r="H40" s="27" t="s">
        <v>5</v>
      </c>
      <c r="I40" s="27" t="s">
        <v>5</v>
      </c>
      <c r="J40" s="27" t="s">
        <v>5</v>
      </c>
      <c r="K40" s="27" t="s">
        <v>5</v>
      </c>
      <c r="L40" s="27" t="s">
        <v>5</v>
      </c>
      <c r="M40" s="27" t="s">
        <v>5</v>
      </c>
      <c r="N40" s="27" t="s">
        <v>3</v>
      </c>
      <c r="O40" s="27" t="s">
        <v>5</v>
      </c>
      <c r="P40" s="27" t="s">
        <v>5</v>
      </c>
      <c r="Q40" s="27" t="s">
        <v>5</v>
      </c>
      <c r="R40" s="27" t="s">
        <v>5</v>
      </c>
      <c r="S40" s="27" t="s">
        <v>5</v>
      </c>
      <c r="T40" s="27" t="s">
        <v>5</v>
      </c>
      <c r="U40" s="27" t="s">
        <v>3</v>
      </c>
      <c r="V40" s="27" t="s">
        <v>5</v>
      </c>
      <c r="W40" s="27" t="s">
        <v>5</v>
      </c>
      <c r="X40" s="27" t="s">
        <v>5</v>
      </c>
      <c r="Y40" s="27" t="s">
        <v>5</v>
      </c>
      <c r="Z40" s="27" t="s">
        <v>5</v>
      </c>
      <c r="AA40" s="27" t="s">
        <v>5</v>
      </c>
      <c r="AB40" s="27" t="s">
        <v>3</v>
      </c>
      <c r="AC40" s="27" t="s">
        <v>5</v>
      </c>
      <c r="AD40" s="27" t="s">
        <v>5</v>
      </c>
      <c r="AE40" s="27" t="s">
        <v>5</v>
      </c>
      <c r="AF40" s="27" t="s">
        <v>5</v>
      </c>
      <c r="AG40" s="27" t="s">
        <v>5</v>
      </c>
    </row>
    <row r="41" spans="1:33" ht="15.6">
      <c r="A41" s="1">
        <v>38</v>
      </c>
      <c r="B41" s="31" t="s">
        <v>62</v>
      </c>
      <c r="C41" s="27" t="s">
        <v>5</v>
      </c>
      <c r="D41" s="27" t="s">
        <v>5</v>
      </c>
      <c r="E41" s="27" t="s">
        <v>5</v>
      </c>
      <c r="F41" s="27" t="s">
        <v>5</v>
      </c>
      <c r="G41" s="27" t="s">
        <v>3</v>
      </c>
      <c r="H41" s="27" t="s">
        <v>5</v>
      </c>
      <c r="I41" s="27" t="s">
        <v>5</v>
      </c>
      <c r="J41" s="27" t="s">
        <v>5</v>
      </c>
      <c r="K41" s="27" t="s">
        <v>5</v>
      </c>
      <c r="L41" s="27" t="s">
        <v>5</v>
      </c>
      <c r="M41" s="27" t="s">
        <v>5</v>
      </c>
      <c r="N41" s="27" t="s">
        <v>3</v>
      </c>
      <c r="O41" s="27" t="s">
        <v>5</v>
      </c>
      <c r="P41" s="27" t="s">
        <v>5</v>
      </c>
      <c r="Q41" s="27" t="s">
        <v>5</v>
      </c>
      <c r="R41" s="27" t="s">
        <v>5</v>
      </c>
      <c r="S41" s="27" t="s">
        <v>5</v>
      </c>
      <c r="T41" s="27" t="s">
        <v>5</v>
      </c>
      <c r="U41" s="27" t="s">
        <v>3</v>
      </c>
      <c r="V41" s="27" t="s">
        <v>5</v>
      </c>
      <c r="W41" s="27" t="s">
        <v>5</v>
      </c>
      <c r="X41" s="27" t="s">
        <v>5</v>
      </c>
      <c r="Y41" s="27" t="s">
        <v>5</v>
      </c>
      <c r="Z41" s="27" t="s">
        <v>5</v>
      </c>
      <c r="AA41" s="27" t="s">
        <v>5</v>
      </c>
      <c r="AB41" s="27" t="s">
        <v>3</v>
      </c>
      <c r="AC41" s="27" t="s">
        <v>5</v>
      </c>
      <c r="AD41" s="27" t="s">
        <v>5</v>
      </c>
      <c r="AE41" s="27" t="s">
        <v>5</v>
      </c>
      <c r="AF41" s="27" t="s">
        <v>5</v>
      </c>
      <c r="AG41" s="27" t="s">
        <v>5</v>
      </c>
    </row>
    <row r="42" spans="1:33" ht="15.6">
      <c r="A42" s="1"/>
    </row>
    <row r="43" spans="1:33" ht="15.6">
      <c r="A43" s="1"/>
      <c r="B43" s="11" t="s">
        <v>63</v>
      </c>
      <c r="C43" s="12" t="s">
        <v>10</v>
      </c>
      <c r="D43" s="1179" t="s">
        <v>64</v>
      </c>
      <c r="E43" s="1180"/>
      <c r="F43" s="1180"/>
      <c r="G43" s="1180"/>
      <c r="H43" s="1180"/>
      <c r="I43" s="1180"/>
      <c r="J43" s="1180"/>
      <c r="K43" s="1180"/>
    </row>
    <row r="44" spans="1:33" ht="15.6">
      <c r="A44" s="1"/>
      <c r="B44" s="11" t="s">
        <v>65</v>
      </c>
      <c r="C44" s="12" t="s">
        <v>27</v>
      </c>
      <c r="D44" s="1179" t="s">
        <v>66</v>
      </c>
      <c r="E44" s="1180"/>
      <c r="F44" s="1180"/>
      <c r="G44" s="1180"/>
      <c r="H44" s="1180"/>
      <c r="I44" s="1180"/>
      <c r="J44" s="1180"/>
      <c r="K44" s="1180"/>
    </row>
    <row r="45" spans="1:33" ht="15.6">
      <c r="A45" s="1"/>
      <c r="B45" s="11" t="s">
        <v>67</v>
      </c>
      <c r="C45" s="12" t="s">
        <v>13</v>
      </c>
      <c r="D45" s="1179" t="s">
        <v>68</v>
      </c>
      <c r="E45" s="1180"/>
      <c r="F45" s="1180"/>
      <c r="G45" s="1180"/>
      <c r="H45" s="1180"/>
      <c r="I45" s="1180"/>
      <c r="J45" s="1180"/>
      <c r="K45" s="1180"/>
    </row>
    <row r="46" spans="1:33" ht="15.6">
      <c r="A46" s="1"/>
      <c r="B46" s="11" t="s">
        <v>69</v>
      </c>
      <c r="C46" s="12" t="s">
        <v>26</v>
      </c>
      <c r="D46" s="1179" t="s">
        <v>70</v>
      </c>
      <c r="E46" s="1180"/>
      <c r="F46" s="1180"/>
      <c r="G46" s="1180"/>
      <c r="H46" s="1180"/>
      <c r="I46" s="1180"/>
      <c r="J46" s="1180"/>
      <c r="K46" s="1180"/>
    </row>
    <row r="47" spans="1:33" ht="15.6">
      <c r="A47" s="1"/>
      <c r="B47" s="13" t="s">
        <v>71</v>
      </c>
      <c r="C47" s="12" t="s">
        <v>72</v>
      </c>
      <c r="D47" s="1179" t="s">
        <v>73</v>
      </c>
      <c r="E47" s="1180"/>
      <c r="F47" s="1180"/>
      <c r="G47" s="1180"/>
      <c r="H47" s="1180"/>
      <c r="I47" s="1180"/>
      <c r="J47" s="1180"/>
      <c r="K47" s="1180"/>
    </row>
    <row r="48" spans="1:33" ht="15.6">
      <c r="A48" s="1"/>
      <c r="B48" s="14" t="s">
        <v>74</v>
      </c>
    </row>
  </sheetData>
  <mergeCells count="18">
    <mergeCell ref="B1:AG1"/>
    <mergeCell ref="A2:A3"/>
    <mergeCell ref="B2:B3"/>
    <mergeCell ref="C8:AG8"/>
    <mergeCell ref="C9:AG9"/>
    <mergeCell ref="C11:AG11"/>
    <mergeCell ref="C19:AG19"/>
    <mergeCell ref="D44:K44"/>
    <mergeCell ref="D45:K45"/>
    <mergeCell ref="D46:K46"/>
    <mergeCell ref="D47:K47"/>
    <mergeCell ref="C23:AG23"/>
    <mergeCell ref="C25:AG25"/>
    <mergeCell ref="C27:AG27"/>
    <mergeCell ref="C29:AG29"/>
    <mergeCell ref="C32:AF32"/>
    <mergeCell ref="C35:AG35"/>
    <mergeCell ref="D43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zoomScale="60" zoomScaleNormal="60" workbookViewId="0">
      <selection activeCell="AF28" sqref="AF28"/>
    </sheetView>
  </sheetViews>
  <sheetFormatPr baseColWidth="10" defaultRowHeight="14.4"/>
  <cols>
    <col min="2" max="2" width="60.5546875" customWidth="1"/>
    <col min="4" max="4" width="11.44140625" style="45"/>
    <col min="8" max="9" width="11.44140625" style="45"/>
    <col min="11" max="11" width="11.44140625" style="45"/>
    <col min="18" max="18" width="11.44140625" style="45"/>
    <col min="25" max="25" width="11.44140625" style="45"/>
    <col min="32" max="32" width="11.44140625" style="45"/>
  </cols>
  <sheetData>
    <row r="1" spans="1:32" ht="15.6">
      <c r="A1" s="1"/>
      <c r="B1" s="1184" t="s">
        <v>91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2"/>
      <c r="AE1" s="1182"/>
      <c r="AF1" s="1182"/>
    </row>
    <row r="2" spans="1:32" ht="15.6">
      <c r="A2" s="1185" t="s">
        <v>1</v>
      </c>
      <c r="B2" s="1187" t="s">
        <v>2</v>
      </c>
      <c r="C2" s="2" t="s">
        <v>8</v>
      </c>
      <c r="D2" s="40" t="s">
        <v>3</v>
      </c>
      <c r="E2" s="2" t="s">
        <v>4</v>
      </c>
      <c r="F2" s="2" t="s">
        <v>5</v>
      </c>
      <c r="G2" s="48" t="s">
        <v>5</v>
      </c>
      <c r="H2" s="40" t="s">
        <v>6</v>
      </c>
      <c r="I2" s="40" t="s">
        <v>7</v>
      </c>
      <c r="J2" s="2" t="s">
        <v>8</v>
      </c>
      <c r="K2" s="40" t="s">
        <v>3</v>
      </c>
      <c r="L2" s="2" t="s">
        <v>4</v>
      </c>
      <c r="M2" s="2" t="s">
        <v>5</v>
      </c>
      <c r="N2" s="48" t="s">
        <v>5</v>
      </c>
      <c r="O2" s="2" t="s">
        <v>6</v>
      </c>
      <c r="P2" s="2" t="s">
        <v>7</v>
      </c>
      <c r="Q2" s="2" t="s">
        <v>8</v>
      </c>
      <c r="R2" s="40" t="s">
        <v>3</v>
      </c>
      <c r="S2" s="2" t="s">
        <v>4</v>
      </c>
      <c r="T2" s="40" t="s">
        <v>5</v>
      </c>
      <c r="U2" s="48" t="s">
        <v>5</v>
      </c>
      <c r="V2" s="40" t="s">
        <v>6</v>
      </c>
      <c r="W2" s="48" t="s">
        <v>7</v>
      </c>
      <c r="X2" s="40" t="s">
        <v>8</v>
      </c>
      <c r="Y2" s="40" t="s">
        <v>3</v>
      </c>
      <c r="Z2" s="48" t="s">
        <v>4</v>
      </c>
      <c r="AA2" s="40" t="s">
        <v>5</v>
      </c>
      <c r="AB2" s="48" t="s">
        <v>5</v>
      </c>
      <c r="AC2" s="2" t="s">
        <v>6</v>
      </c>
      <c r="AD2" s="2" t="s">
        <v>7</v>
      </c>
      <c r="AE2" s="2" t="s">
        <v>8</v>
      </c>
      <c r="AF2" s="40" t="s">
        <v>3</v>
      </c>
    </row>
    <row r="3" spans="1:32" ht="15.6">
      <c r="A3" s="1186"/>
      <c r="B3" s="1188"/>
      <c r="C3" s="34">
        <v>1</v>
      </c>
      <c r="D3" s="41">
        <v>2</v>
      </c>
      <c r="E3" s="34">
        <v>3</v>
      </c>
      <c r="F3" s="34">
        <v>4</v>
      </c>
      <c r="G3" s="49">
        <v>5</v>
      </c>
      <c r="H3" s="41">
        <v>6</v>
      </c>
      <c r="I3" s="41">
        <v>7</v>
      </c>
      <c r="J3" s="34">
        <v>8</v>
      </c>
      <c r="K3" s="41">
        <v>9</v>
      </c>
      <c r="L3" s="34">
        <v>10</v>
      </c>
      <c r="M3" s="34">
        <v>11</v>
      </c>
      <c r="N3" s="49">
        <v>12</v>
      </c>
      <c r="O3" s="34">
        <v>13</v>
      </c>
      <c r="P3" s="34">
        <v>14</v>
      </c>
      <c r="Q3" s="34">
        <v>15</v>
      </c>
      <c r="R3" s="41">
        <v>16</v>
      </c>
      <c r="S3" s="34">
        <v>17</v>
      </c>
      <c r="T3" s="41">
        <v>18</v>
      </c>
      <c r="U3" s="49">
        <v>19</v>
      </c>
      <c r="V3" s="41">
        <v>20</v>
      </c>
      <c r="W3" s="49">
        <v>21</v>
      </c>
      <c r="X3" s="41">
        <v>22</v>
      </c>
      <c r="Y3" s="41">
        <v>23</v>
      </c>
      <c r="Z3" s="49">
        <v>24</v>
      </c>
      <c r="AA3" s="41">
        <v>25</v>
      </c>
      <c r="AB3" s="49">
        <v>26</v>
      </c>
      <c r="AC3" s="34">
        <v>27</v>
      </c>
      <c r="AD3" s="34">
        <v>28</v>
      </c>
      <c r="AE3" s="34">
        <v>29</v>
      </c>
      <c r="AF3" s="41">
        <v>30</v>
      </c>
    </row>
    <row r="4" spans="1:32" ht="15.6">
      <c r="A4" s="1">
        <v>1</v>
      </c>
      <c r="B4" s="33" t="s">
        <v>9</v>
      </c>
      <c r="C4" s="64" t="s">
        <v>76</v>
      </c>
      <c r="D4" s="56" t="s">
        <v>94</v>
      </c>
      <c r="E4" s="64" t="s">
        <v>3</v>
      </c>
      <c r="F4" s="64" t="s">
        <v>76</v>
      </c>
      <c r="G4" s="65" t="s">
        <v>76</v>
      </c>
      <c r="H4" s="56" t="s">
        <v>76</v>
      </c>
      <c r="I4" s="56" t="s">
        <v>13</v>
      </c>
      <c r="J4" s="64" t="s">
        <v>76</v>
      </c>
      <c r="K4" s="56" t="s">
        <v>3</v>
      </c>
      <c r="L4" s="64" t="s">
        <v>76</v>
      </c>
      <c r="M4" s="64" t="s">
        <v>76</v>
      </c>
      <c r="N4" s="65" t="s">
        <v>10</v>
      </c>
      <c r="O4" s="64" t="s">
        <v>3</v>
      </c>
      <c r="P4" s="64" t="s">
        <v>76</v>
      </c>
      <c r="Q4" s="64" t="s">
        <v>76</v>
      </c>
      <c r="R4" s="56" t="s">
        <v>3</v>
      </c>
      <c r="S4" s="64" t="s">
        <v>10</v>
      </c>
      <c r="T4" s="64" t="s">
        <v>3</v>
      </c>
      <c r="U4" s="65" t="s">
        <v>76</v>
      </c>
      <c r="V4" s="64" t="s">
        <v>3</v>
      </c>
      <c r="W4" s="65" t="s">
        <v>76</v>
      </c>
      <c r="X4" s="64" t="s">
        <v>10</v>
      </c>
      <c r="Y4" s="56" t="s">
        <v>3</v>
      </c>
      <c r="Z4" s="65" t="s">
        <v>76</v>
      </c>
      <c r="AA4" s="64" t="s">
        <v>3</v>
      </c>
      <c r="AB4" s="65" t="s">
        <v>76</v>
      </c>
      <c r="AC4" s="64" t="s">
        <v>76</v>
      </c>
      <c r="AD4" s="64" t="s">
        <v>3</v>
      </c>
      <c r="AE4" s="64" t="s">
        <v>76</v>
      </c>
      <c r="AF4" s="56" t="s">
        <v>3</v>
      </c>
    </row>
    <row r="5" spans="1:32" ht="15.6">
      <c r="A5" s="1">
        <v>2</v>
      </c>
      <c r="B5" s="32" t="s">
        <v>12</v>
      </c>
      <c r="C5" s="54" t="s">
        <v>76</v>
      </c>
      <c r="D5" s="42" t="s">
        <v>10</v>
      </c>
      <c r="E5" s="54" t="s">
        <v>3</v>
      </c>
      <c r="F5" s="54" t="s">
        <v>3</v>
      </c>
      <c r="G5" s="55" t="s">
        <v>76</v>
      </c>
      <c r="H5" s="42" t="s">
        <v>13</v>
      </c>
      <c r="I5" s="42" t="s">
        <v>3</v>
      </c>
      <c r="J5" s="54" t="s">
        <v>76</v>
      </c>
      <c r="K5" s="42" t="s">
        <v>3</v>
      </c>
      <c r="L5" s="54" t="s">
        <v>76</v>
      </c>
      <c r="M5" s="54" t="s">
        <v>10</v>
      </c>
      <c r="N5" s="55" t="s">
        <v>3</v>
      </c>
      <c r="O5" s="54" t="s">
        <v>76</v>
      </c>
      <c r="P5" s="54" t="s">
        <v>76</v>
      </c>
      <c r="Q5" s="54" t="s">
        <v>76</v>
      </c>
      <c r="R5" s="42" t="s">
        <v>3</v>
      </c>
      <c r="S5" s="54" t="s">
        <v>76</v>
      </c>
      <c r="T5" s="54" t="s">
        <v>10</v>
      </c>
      <c r="U5" s="55" t="s">
        <v>3</v>
      </c>
      <c r="V5" s="54" t="s">
        <v>76</v>
      </c>
      <c r="W5" s="55" t="s">
        <v>76</v>
      </c>
      <c r="X5" s="54" t="s">
        <v>76</v>
      </c>
      <c r="Y5" s="42" t="s">
        <v>3</v>
      </c>
      <c r="Z5" s="55" t="s">
        <v>76</v>
      </c>
      <c r="AA5" s="54" t="s">
        <v>10</v>
      </c>
      <c r="AB5" s="55" t="s">
        <v>3</v>
      </c>
      <c r="AC5" s="54" t="s">
        <v>76</v>
      </c>
      <c r="AD5" s="54" t="s">
        <v>76</v>
      </c>
      <c r="AE5" s="54" t="s">
        <v>76</v>
      </c>
      <c r="AF5" s="42" t="s">
        <v>3</v>
      </c>
    </row>
    <row r="6" spans="1:32" ht="15.6">
      <c r="A6" s="1">
        <v>3</v>
      </c>
      <c r="B6" s="4" t="s">
        <v>14</v>
      </c>
      <c r="C6" s="23" t="s">
        <v>5</v>
      </c>
      <c r="D6" s="43" t="s">
        <v>3</v>
      </c>
      <c r="E6" s="23" t="s">
        <v>5</v>
      </c>
      <c r="F6" s="23" t="s">
        <v>5</v>
      </c>
      <c r="G6" s="6" t="s">
        <v>5</v>
      </c>
      <c r="H6" s="43" t="s">
        <v>3</v>
      </c>
      <c r="I6" s="43" t="s">
        <v>13</v>
      </c>
      <c r="J6" s="23" t="s">
        <v>3</v>
      </c>
      <c r="K6" s="43" t="s">
        <v>3</v>
      </c>
      <c r="L6" s="23" t="s">
        <v>5</v>
      </c>
      <c r="M6" s="23" t="s">
        <v>5</v>
      </c>
      <c r="N6" s="6" t="s">
        <v>5</v>
      </c>
      <c r="O6" s="23" t="s">
        <v>10</v>
      </c>
      <c r="P6" s="23" t="s">
        <v>3</v>
      </c>
      <c r="Q6" s="23" t="s">
        <v>5</v>
      </c>
      <c r="R6" s="43" t="s">
        <v>13</v>
      </c>
      <c r="S6" s="23" t="s">
        <v>3</v>
      </c>
      <c r="T6" s="23" t="s">
        <v>5</v>
      </c>
      <c r="U6" s="6" t="s">
        <v>5</v>
      </c>
      <c r="V6" s="23" t="s">
        <v>5</v>
      </c>
      <c r="W6" s="6" t="s">
        <v>10</v>
      </c>
      <c r="X6" s="23" t="s">
        <v>3</v>
      </c>
      <c r="Y6" s="43" t="s">
        <v>5</v>
      </c>
      <c r="Z6" s="6" t="s">
        <v>5</v>
      </c>
      <c r="AA6" s="23" t="s">
        <v>5</v>
      </c>
      <c r="AB6" s="6" t="s">
        <v>10</v>
      </c>
      <c r="AC6" s="23" t="s">
        <v>3</v>
      </c>
      <c r="AD6" s="23"/>
      <c r="AE6" s="23"/>
      <c r="AF6" s="43"/>
    </row>
    <row r="7" spans="1:32" ht="15.6">
      <c r="A7" s="1">
        <v>4</v>
      </c>
      <c r="B7" s="4" t="s">
        <v>15</v>
      </c>
      <c r="C7" s="23" t="s">
        <v>3</v>
      </c>
      <c r="D7" s="43" t="s">
        <v>5</v>
      </c>
      <c r="E7" s="23" t="s">
        <v>5</v>
      </c>
      <c r="F7" s="23" t="s">
        <v>3</v>
      </c>
      <c r="G7" s="6" t="s">
        <v>5</v>
      </c>
      <c r="H7" s="43" t="s">
        <v>13</v>
      </c>
      <c r="I7" s="43" t="s">
        <v>3</v>
      </c>
      <c r="J7" s="23" t="s">
        <v>5</v>
      </c>
      <c r="K7" s="43" t="s">
        <v>5</v>
      </c>
      <c r="L7" s="23" t="s">
        <v>3</v>
      </c>
      <c r="M7" s="23" t="s">
        <v>10</v>
      </c>
      <c r="N7" s="6" t="s">
        <v>3</v>
      </c>
      <c r="O7" s="23" t="s">
        <v>5</v>
      </c>
      <c r="P7" s="23" t="s">
        <v>5</v>
      </c>
      <c r="Q7" s="23" t="s">
        <v>5</v>
      </c>
      <c r="R7" s="43" t="s">
        <v>13</v>
      </c>
      <c r="S7" s="23" t="s">
        <v>3</v>
      </c>
      <c r="T7" s="23" t="s">
        <v>5</v>
      </c>
      <c r="U7" s="6" t="s">
        <v>5</v>
      </c>
      <c r="V7" s="23" t="s">
        <v>10</v>
      </c>
      <c r="W7" s="6" t="s">
        <v>3</v>
      </c>
      <c r="X7" s="23" t="s">
        <v>5</v>
      </c>
      <c r="Y7" s="43" t="s">
        <v>5</v>
      </c>
      <c r="Z7" s="6" t="s">
        <v>3</v>
      </c>
      <c r="AA7" s="23" t="s">
        <v>5</v>
      </c>
      <c r="AB7" s="6" t="s">
        <v>3</v>
      </c>
      <c r="AC7" s="23" t="s">
        <v>10</v>
      </c>
      <c r="AD7" s="23" t="s">
        <v>3</v>
      </c>
      <c r="AE7" s="23" t="s">
        <v>5</v>
      </c>
      <c r="AF7" s="43" t="s">
        <v>5</v>
      </c>
    </row>
    <row r="8" spans="1:32" ht="15.6">
      <c r="A8" s="1">
        <v>5</v>
      </c>
      <c r="B8" s="36" t="s">
        <v>17</v>
      </c>
      <c r="C8" s="1203" t="s">
        <v>84</v>
      </c>
      <c r="D8" s="1204"/>
      <c r="E8" s="1204"/>
      <c r="F8" s="1204"/>
      <c r="G8" s="1204"/>
      <c r="H8" s="1204"/>
      <c r="I8" s="1204"/>
      <c r="J8" s="1204"/>
      <c r="K8" s="1204"/>
      <c r="L8" s="1204"/>
      <c r="M8" s="1204"/>
      <c r="N8" s="1204"/>
      <c r="O8" s="1204"/>
      <c r="P8" s="1204"/>
      <c r="Q8" s="1204"/>
      <c r="R8" s="1204"/>
      <c r="S8" s="1204"/>
      <c r="T8" s="1204"/>
      <c r="U8" s="1204"/>
      <c r="V8" s="1204"/>
      <c r="W8" s="1204"/>
      <c r="X8" s="1204"/>
      <c r="Y8" s="1204"/>
      <c r="Z8" s="1204"/>
      <c r="AA8" s="1204"/>
      <c r="AB8" s="1204"/>
      <c r="AC8" s="1204"/>
      <c r="AD8" s="1204"/>
      <c r="AE8" s="1204"/>
      <c r="AF8" s="1204"/>
    </row>
    <row r="9" spans="1:32" ht="15.6">
      <c r="A9" s="1">
        <v>6</v>
      </c>
      <c r="B9" s="37" t="s">
        <v>18</v>
      </c>
      <c r="C9" s="66" t="s">
        <v>5</v>
      </c>
      <c r="D9" s="67" t="s">
        <v>5</v>
      </c>
      <c r="E9" s="68" t="s">
        <v>3</v>
      </c>
      <c r="F9" s="68" t="s">
        <v>10</v>
      </c>
      <c r="G9" s="68" t="s">
        <v>3</v>
      </c>
      <c r="H9" s="67" t="s">
        <v>5</v>
      </c>
      <c r="I9" s="67" t="s">
        <v>5</v>
      </c>
      <c r="J9" s="68" t="s">
        <v>5</v>
      </c>
      <c r="K9" s="67" t="s">
        <v>13</v>
      </c>
      <c r="L9" s="68" t="s">
        <v>3</v>
      </c>
      <c r="M9" s="68" t="s">
        <v>5</v>
      </c>
      <c r="N9" s="68" t="s">
        <v>5</v>
      </c>
      <c r="O9" s="68" t="s">
        <v>5</v>
      </c>
      <c r="P9" s="68" t="s">
        <v>10</v>
      </c>
      <c r="Q9" s="68" t="s">
        <v>3</v>
      </c>
      <c r="R9" s="67" t="s">
        <v>5</v>
      </c>
      <c r="S9" s="68" t="s">
        <v>3</v>
      </c>
      <c r="T9" s="68" t="s">
        <v>5</v>
      </c>
      <c r="U9" s="68" t="s">
        <v>10</v>
      </c>
      <c r="V9" s="68" t="s">
        <v>3</v>
      </c>
      <c r="W9" s="68" t="s">
        <v>5</v>
      </c>
      <c r="X9" s="68" t="s">
        <v>3</v>
      </c>
      <c r="Y9" s="67" t="s">
        <v>5</v>
      </c>
      <c r="Z9" s="68" t="s">
        <v>5</v>
      </c>
      <c r="AA9" s="68" t="s">
        <v>5</v>
      </c>
      <c r="AB9" s="68" t="s">
        <v>3</v>
      </c>
      <c r="AC9" s="68" t="s">
        <v>5</v>
      </c>
      <c r="AD9" s="68" t="s">
        <v>10</v>
      </c>
      <c r="AE9" s="68" t="s">
        <v>3</v>
      </c>
      <c r="AF9" s="67" t="s">
        <v>3</v>
      </c>
    </row>
    <row r="10" spans="1:32" ht="15.6">
      <c r="A10" s="1">
        <v>7</v>
      </c>
      <c r="B10" s="4" t="s">
        <v>19</v>
      </c>
      <c r="C10" s="35" t="s">
        <v>5</v>
      </c>
      <c r="D10" s="42" t="s">
        <v>3</v>
      </c>
      <c r="E10" s="35" t="s">
        <v>10</v>
      </c>
      <c r="F10" s="35" t="s">
        <v>3</v>
      </c>
      <c r="G10" s="46" t="s">
        <v>5</v>
      </c>
      <c r="H10" s="42" t="s">
        <v>5</v>
      </c>
      <c r="I10" s="42" t="s">
        <v>10</v>
      </c>
      <c r="J10" s="35" t="s">
        <v>3</v>
      </c>
      <c r="K10" s="42" t="s">
        <v>5</v>
      </c>
      <c r="L10" s="35" t="s">
        <v>3</v>
      </c>
      <c r="M10" s="35" t="s">
        <v>5</v>
      </c>
      <c r="N10" s="46" t="s">
        <v>3</v>
      </c>
      <c r="O10" s="35" t="s">
        <v>5</v>
      </c>
      <c r="P10" s="35" t="s">
        <v>5</v>
      </c>
      <c r="Q10" s="35" t="s">
        <v>10</v>
      </c>
      <c r="R10" s="42" t="s">
        <v>3</v>
      </c>
      <c r="S10" s="35" t="s">
        <v>5</v>
      </c>
      <c r="T10" s="35" t="s">
        <v>3</v>
      </c>
      <c r="U10" s="46" t="s">
        <v>5</v>
      </c>
      <c r="V10" s="35" t="s">
        <v>5</v>
      </c>
      <c r="W10" s="46" t="s">
        <v>3</v>
      </c>
      <c r="X10" s="35" t="s">
        <v>5</v>
      </c>
      <c r="Y10" s="42" t="s">
        <v>10</v>
      </c>
      <c r="Z10" s="46" t="s">
        <v>3</v>
      </c>
      <c r="AA10" s="35" t="s">
        <v>5</v>
      </c>
      <c r="AB10" s="46" t="s">
        <v>5</v>
      </c>
      <c r="AC10" s="35" t="s">
        <v>3</v>
      </c>
      <c r="AD10" s="35" t="s">
        <v>5</v>
      </c>
      <c r="AE10" s="35" t="s">
        <v>5</v>
      </c>
      <c r="AF10" s="42" t="s">
        <v>10</v>
      </c>
    </row>
    <row r="11" spans="1:32" ht="15.6">
      <c r="A11" s="1">
        <v>8</v>
      </c>
      <c r="B11" s="36" t="s">
        <v>21</v>
      </c>
      <c r="C11" s="1195" t="s">
        <v>85</v>
      </c>
      <c r="D11" s="1196"/>
      <c r="E11" s="1196"/>
      <c r="F11" s="1196"/>
      <c r="G11" s="1196"/>
      <c r="H11" s="1196"/>
      <c r="I11" s="1196"/>
      <c r="J11" s="1196"/>
      <c r="K11" s="1196"/>
      <c r="L11" s="1196"/>
      <c r="M11" s="1196"/>
      <c r="N11" s="1196"/>
      <c r="O11" s="1196"/>
      <c r="P11" s="1196"/>
      <c r="Q11" s="1196"/>
      <c r="R11" s="1196"/>
      <c r="S11" s="1196"/>
      <c r="T11" s="1196"/>
      <c r="U11" s="1196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</row>
    <row r="12" spans="1:32" ht="15.6">
      <c r="A12" s="1">
        <v>9</v>
      </c>
      <c r="B12" s="7" t="s">
        <v>22</v>
      </c>
      <c r="C12" s="23" t="s">
        <v>5</v>
      </c>
      <c r="D12" s="43" t="s">
        <v>94</v>
      </c>
      <c r="E12" s="23" t="s">
        <v>3</v>
      </c>
      <c r="F12" s="23" t="s">
        <v>5</v>
      </c>
      <c r="G12" s="6" t="s">
        <v>5</v>
      </c>
      <c r="H12" s="43" t="s">
        <v>5</v>
      </c>
      <c r="I12" s="43" t="s">
        <v>5</v>
      </c>
      <c r="J12" s="23" t="s">
        <v>3</v>
      </c>
      <c r="K12" s="43" t="s">
        <v>13</v>
      </c>
      <c r="L12" s="23" t="s">
        <v>3</v>
      </c>
      <c r="M12" s="23" t="s">
        <v>5</v>
      </c>
      <c r="N12" s="6" t="s">
        <v>3</v>
      </c>
      <c r="O12" s="23" t="s">
        <v>5</v>
      </c>
      <c r="P12" s="23" t="s">
        <v>10</v>
      </c>
      <c r="Q12" s="23" t="s">
        <v>3</v>
      </c>
      <c r="R12" s="43" t="s">
        <v>5</v>
      </c>
      <c r="S12" s="23" t="s">
        <v>5</v>
      </c>
      <c r="T12" s="23" t="s">
        <v>3</v>
      </c>
      <c r="U12" s="6" t="s">
        <v>5</v>
      </c>
      <c r="V12" s="23" t="s">
        <v>3</v>
      </c>
      <c r="W12" s="6" t="s">
        <v>5</v>
      </c>
      <c r="X12" s="23" t="s">
        <v>5</v>
      </c>
      <c r="Y12" s="43" t="s">
        <v>13</v>
      </c>
      <c r="Z12" s="6" t="s">
        <v>3</v>
      </c>
      <c r="AA12" s="23" t="s">
        <v>5</v>
      </c>
      <c r="AB12" s="6" t="s">
        <v>5</v>
      </c>
      <c r="AC12" s="23" t="s">
        <v>10</v>
      </c>
      <c r="AD12" s="23" t="s">
        <v>3</v>
      </c>
      <c r="AE12" s="23" t="s">
        <v>5</v>
      </c>
      <c r="AF12" s="43" t="s">
        <v>3</v>
      </c>
    </row>
    <row r="13" spans="1:32" ht="16.2" thickBot="1">
      <c r="A13" s="1">
        <v>10</v>
      </c>
      <c r="B13" s="26" t="s">
        <v>23</v>
      </c>
      <c r="C13" s="50" t="s">
        <v>5</v>
      </c>
      <c r="D13" s="50" t="s">
        <v>3</v>
      </c>
      <c r="E13" s="50" t="s">
        <v>5</v>
      </c>
      <c r="F13" s="50" t="s">
        <v>5</v>
      </c>
      <c r="G13" s="51" t="s">
        <v>5</v>
      </c>
      <c r="H13" s="50" t="s">
        <v>5</v>
      </c>
      <c r="I13" s="50" t="s">
        <v>5</v>
      </c>
      <c r="J13" s="50" t="s">
        <v>5</v>
      </c>
      <c r="K13" s="50" t="s">
        <v>3</v>
      </c>
      <c r="L13" s="50" t="s">
        <v>5</v>
      </c>
      <c r="M13" s="50" t="s">
        <v>5</v>
      </c>
      <c r="N13" s="51" t="s">
        <v>5</v>
      </c>
      <c r="O13" s="50" t="s">
        <v>5</v>
      </c>
      <c r="P13" s="50" t="s">
        <v>5</v>
      </c>
      <c r="Q13" s="50" t="s">
        <v>5</v>
      </c>
      <c r="R13" s="50" t="s">
        <v>3</v>
      </c>
      <c r="S13" s="50" t="s">
        <v>5</v>
      </c>
      <c r="T13" s="50" t="s">
        <v>5</v>
      </c>
      <c r="U13" s="51" t="s">
        <v>5</v>
      </c>
      <c r="V13" s="50" t="s">
        <v>5</v>
      </c>
      <c r="W13" s="51" t="s">
        <v>5</v>
      </c>
      <c r="X13" s="50" t="s">
        <v>5</v>
      </c>
      <c r="Y13" s="50" t="s">
        <v>3</v>
      </c>
      <c r="Z13" s="51" t="s">
        <v>5</v>
      </c>
      <c r="AA13" s="50" t="s">
        <v>5</v>
      </c>
      <c r="AB13" s="51" t="s">
        <v>5</v>
      </c>
      <c r="AC13" s="50" t="s">
        <v>5</v>
      </c>
      <c r="AD13" s="50" t="s">
        <v>5</v>
      </c>
      <c r="AE13" s="50" t="s">
        <v>5</v>
      </c>
      <c r="AF13" s="50" t="s">
        <v>3</v>
      </c>
    </row>
    <row r="14" spans="1:32" ht="16.2" thickTop="1">
      <c r="A14" s="1">
        <v>11</v>
      </c>
      <c r="B14" s="28" t="s">
        <v>25</v>
      </c>
      <c r="C14" s="23" t="s">
        <v>10</v>
      </c>
      <c r="D14" s="43" t="s">
        <v>3</v>
      </c>
      <c r="E14" s="23" t="s">
        <v>5</v>
      </c>
      <c r="F14" s="23" t="s">
        <v>3</v>
      </c>
      <c r="G14" s="6" t="s">
        <v>5</v>
      </c>
      <c r="H14" s="43" t="s">
        <v>3</v>
      </c>
      <c r="I14" s="43" t="s">
        <v>5</v>
      </c>
      <c r="J14" s="23" t="s">
        <v>10</v>
      </c>
      <c r="K14" s="43" t="s">
        <v>3</v>
      </c>
      <c r="L14" s="23" t="s">
        <v>5</v>
      </c>
      <c r="M14" s="23" t="s">
        <v>5</v>
      </c>
      <c r="N14" s="6" t="s">
        <v>3</v>
      </c>
      <c r="O14" s="23" t="s">
        <v>5</v>
      </c>
      <c r="P14" s="23" t="s">
        <v>3</v>
      </c>
      <c r="Q14" s="23" t="s">
        <v>5</v>
      </c>
      <c r="R14" s="43" t="s">
        <v>5</v>
      </c>
      <c r="S14" s="23" t="s">
        <v>10</v>
      </c>
      <c r="T14" s="23" t="s">
        <v>3</v>
      </c>
      <c r="U14" s="6" t="s">
        <v>5</v>
      </c>
      <c r="V14" s="23" t="s">
        <v>5</v>
      </c>
      <c r="W14" s="6" t="s">
        <v>3</v>
      </c>
      <c r="X14" s="23" t="s">
        <v>5</v>
      </c>
      <c r="Y14" s="43" t="s">
        <v>13</v>
      </c>
      <c r="Z14" s="6" t="s">
        <v>3</v>
      </c>
      <c r="AA14" s="23" t="s">
        <v>5</v>
      </c>
      <c r="AB14" s="6" t="s">
        <v>5</v>
      </c>
      <c r="AC14" s="23" t="s">
        <v>3</v>
      </c>
      <c r="AD14" s="23" t="s">
        <v>5</v>
      </c>
      <c r="AE14" s="23" t="s">
        <v>5</v>
      </c>
      <c r="AF14" s="43" t="s">
        <v>10</v>
      </c>
    </row>
    <row r="15" spans="1:32" ht="15.6">
      <c r="A15" s="1">
        <v>12</v>
      </c>
      <c r="B15" s="57" t="s">
        <v>28</v>
      </c>
      <c r="C15" s="58" t="s">
        <v>3</v>
      </c>
      <c r="D15" s="58" t="s">
        <v>10</v>
      </c>
      <c r="E15" s="58" t="s">
        <v>3</v>
      </c>
      <c r="F15" s="58" t="s">
        <v>76</v>
      </c>
      <c r="G15" s="59" t="s">
        <v>3</v>
      </c>
      <c r="H15" s="58" t="s">
        <v>76</v>
      </c>
      <c r="I15" s="58" t="s">
        <v>76</v>
      </c>
      <c r="J15" s="58" t="s">
        <v>76</v>
      </c>
      <c r="K15" s="58" t="s">
        <v>3</v>
      </c>
      <c r="L15" s="58" t="s">
        <v>10</v>
      </c>
      <c r="M15" s="58" t="s">
        <v>3</v>
      </c>
      <c r="N15" s="59" t="s">
        <v>76</v>
      </c>
      <c r="O15" s="58" t="s">
        <v>76</v>
      </c>
      <c r="P15" s="58" t="s">
        <v>76</v>
      </c>
      <c r="Q15" s="58" t="s">
        <v>76</v>
      </c>
      <c r="R15" s="58" t="s">
        <v>3</v>
      </c>
      <c r="S15" s="58" t="s">
        <v>10</v>
      </c>
      <c r="T15" s="58" t="s">
        <v>3</v>
      </c>
      <c r="U15" s="59" t="s">
        <v>76</v>
      </c>
      <c r="V15" s="58" t="s">
        <v>76</v>
      </c>
      <c r="W15" s="59" t="s">
        <v>10</v>
      </c>
      <c r="X15" s="58" t="s">
        <v>76</v>
      </c>
      <c r="Y15" s="58" t="s">
        <v>3</v>
      </c>
      <c r="Z15" s="59" t="s">
        <v>10</v>
      </c>
      <c r="AA15" s="58" t="s">
        <v>3</v>
      </c>
      <c r="AB15" s="59" t="s">
        <v>76</v>
      </c>
      <c r="AC15" s="58" t="s">
        <v>76</v>
      </c>
      <c r="AD15" s="58" t="s">
        <v>76</v>
      </c>
      <c r="AE15" s="58" t="s">
        <v>76</v>
      </c>
      <c r="AF15" s="58" t="s">
        <v>3</v>
      </c>
    </row>
    <row r="16" spans="1:32" ht="15.6">
      <c r="A16" s="1">
        <v>13</v>
      </c>
      <c r="B16" s="32" t="s">
        <v>29</v>
      </c>
      <c r="C16" s="58" t="s">
        <v>76</v>
      </c>
      <c r="D16" s="58" t="s">
        <v>3</v>
      </c>
      <c r="E16" s="58" t="s">
        <v>10</v>
      </c>
      <c r="F16" s="58" t="s">
        <v>3</v>
      </c>
      <c r="G16" s="59" t="s">
        <v>76</v>
      </c>
      <c r="H16" s="58" t="s">
        <v>76</v>
      </c>
      <c r="I16" s="58" t="s">
        <v>76</v>
      </c>
      <c r="J16" s="58" t="s">
        <v>10</v>
      </c>
      <c r="K16" s="58" t="s">
        <v>3</v>
      </c>
      <c r="L16" s="58" t="s">
        <v>76</v>
      </c>
      <c r="M16" s="58"/>
      <c r="N16" s="59" t="s">
        <v>3</v>
      </c>
      <c r="O16" s="58" t="s">
        <v>10</v>
      </c>
      <c r="P16" s="58" t="s">
        <v>3</v>
      </c>
      <c r="Q16" s="58"/>
      <c r="R16" s="58" t="s">
        <v>3</v>
      </c>
      <c r="S16" s="58"/>
      <c r="T16" s="58"/>
      <c r="U16" s="59" t="s">
        <v>27</v>
      </c>
      <c r="V16" s="58" t="s">
        <v>3</v>
      </c>
      <c r="W16" s="59"/>
      <c r="X16" s="58" t="s">
        <v>3</v>
      </c>
      <c r="Y16" s="58"/>
      <c r="Z16" s="59"/>
      <c r="AA16" s="58" t="s">
        <v>10</v>
      </c>
      <c r="AB16" s="59" t="s">
        <v>3</v>
      </c>
      <c r="AC16" s="58"/>
      <c r="AD16" s="58"/>
      <c r="AE16" s="58" t="s">
        <v>3</v>
      </c>
      <c r="AF16" s="58"/>
    </row>
    <row r="17" spans="1:32" ht="15.6">
      <c r="A17" s="1">
        <v>14</v>
      </c>
      <c r="B17" s="4" t="s">
        <v>30</v>
      </c>
      <c r="C17" s="23" t="s">
        <v>5</v>
      </c>
      <c r="D17" s="43" t="s">
        <v>5</v>
      </c>
      <c r="E17" s="23" t="s">
        <v>3</v>
      </c>
      <c r="F17" s="23" t="s">
        <v>10</v>
      </c>
      <c r="G17" s="6" t="s">
        <v>3</v>
      </c>
      <c r="H17" s="43" t="s">
        <v>5</v>
      </c>
      <c r="I17" s="43" t="s">
        <v>5</v>
      </c>
      <c r="J17" s="23" t="s">
        <v>5</v>
      </c>
      <c r="K17" s="43" t="s">
        <v>10</v>
      </c>
      <c r="L17" s="23" t="s">
        <v>3</v>
      </c>
      <c r="M17" s="23" t="s">
        <v>5</v>
      </c>
      <c r="N17" s="6" t="s">
        <v>5</v>
      </c>
      <c r="O17" s="23" t="s">
        <v>3</v>
      </c>
      <c r="P17" s="23" t="s">
        <v>5</v>
      </c>
      <c r="Q17" s="23" t="s">
        <v>5</v>
      </c>
      <c r="R17" s="43" t="s">
        <v>10</v>
      </c>
      <c r="S17" s="23" t="s">
        <v>3</v>
      </c>
      <c r="T17" s="23" t="s">
        <v>5</v>
      </c>
      <c r="U17" s="6" t="s">
        <v>5</v>
      </c>
      <c r="V17" s="23" t="s">
        <v>3</v>
      </c>
      <c r="W17" s="6" t="s">
        <v>5</v>
      </c>
      <c r="X17" s="23" t="s">
        <v>3</v>
      </c>
      <c r="Y17" s="43" t="s">
        <v>5</v>
      </c>
      <c r="Z17" s="6" t="s">
        <v>10</v>
      </c>
      <c r="AA17" s="23" t="s">
        <v>3</v>
      </c>
      <c r="AB17" s="6" t="s">
        <v>5</v>
      </c>
      <c r="AC17" s="23" t="s">
        <v>5</v>
      </c>
      <c r="AD17" s="23" t="s">
        <v>3</v>
      </c>
      <c r="AE17" s="23" t="s">
        <v>10</v>
      </c>
      <c r="AF17" s="43" t="s">
        <v>3</v>
      </c>
    </row>
    <row r="18" spans="1:32" ht="15.6">
      <c r="A18" s="1">
        <v>15</v>
      </c>
      <c r="B18" s="4" t="s">
        <v>32</v>
      </c>
      <c r="C18" s="23" t="s">
        <v>5</v>
      </c>
      <c r="D18" s="43" t="s">
        <v>3</v>
      </c>
      <c r="E18" s="23" t="s">
        <v>5</v>
      </c>
      <c r="F18" s="23" t="s">
        <v>5</v>
      </c>
      <c r="G18" s="6" t="s">
        <v>10</v>
      </c>
      <c r="H18" s="43" t="s">
        <v>3</v>
      </c>
      <c r="I18" s="43" t="s">
        <v>5</v>
      </c>
      <c r="J18" s="23" t="s">
        <v>3</v>
      </c>
      <c r="K18" s="43" t="s">
        <v>5</v>
      </c>
      <c r="L18" s="23" t="s">
        <v>5</v>
      </c>
      <c r="M18" s="23" t="s">
        <v>10</v>
      </c>
      <c r="N18" s="6" t="s">
        <v>3</v>
      </c>
      <c r="O18" s="23" t="s">
        <v>5</v>
      </c>
      <c r="P18" s="23" t="s">
        <v>5</v>
      </c>
      <c r="Q18" s="23" t="s">
        <v>3</v>
      </c>
      <c r="R18" s="43" t="s">
        <v>5</v>
      </c>
      <c r="S18" s="23" t="s">
        <v>5</v>
      </c>
      <c r="T18" s="23" t="s">
        <v>10</v>
      </c>
      <c r="U18" s="6" t="s">
        <v>3</v>
      </c>
      <c r="V18" s="23" t="s">
        <v>5</v>
      </c>
      <c r="W18" s="6" t="s">
        <v>3</v>
      </c>
      <c r="X18" s="23" t="s">
        <v>5</v>
      </c>
      <c r="Y18" s="43" t="s">
        <v>10</v>
      </c>
      <c r="Z18" s="6" t="s">
        <v>3</v>
      </c>
      <c r="AA18" s="23" t="s">
        <v>5</v>
      </c>
      <c r="AB18" s="6" t="s">
        <v>5</v>
      </c>
      <c r="AC18" s="23" t="s">
        <v>3</v>
      </c>
      <c r="AD18" s="23" t="s">
        <v>10</v>
      </c>
      <c r="AE18" s="23" t="s">
        <v>3</v>
      </c>
      <c r="AF18" s="43" t="s">
        <v>5</v>
      </c>
    </row>
    <row r="19" spans="1:32" ht="15.6">
      <c r="A19" s="1">
        <v>16</v>
      </c>
      <c r="B19" s="36" t="s">
        <v>34</v>
      </c>
      <c r="C19" s="1195" t="s">
        <v>86</v>
      </c>
      <c r="D19" s="1196"/>
      <c r="E19" s="1196"/>
      <c r="F19" s="1196"/>
      <c r="G19" s="1196"/>
      <c r="H19" s="1196"/>
      <c r="I19" s="1196"/>
      <c r="J19" s="1196"/>
      <c r="K19" s="1196"/>
      <c r="L19" s="1196"/>
      <c r="M19" s="1196"/>
      <c r="N19" s="1196"/>
      <c r="O19" s="1196"/>
      <c r="P19" s="1196"/>
      <c r="Q19" s="1196"/>
      <c r="R19" s="1196"/>
      <c r="S19" s="1196"/>
      <c r="T19" s="1196"/>
      <c r="U19" s="1196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</row>
    <row r="20" spans="1:32" ht="15.6">
      <c r="A20" s="1">
        <v>17</v>
      </c>
      <c r="B20" s="4" t="s">
        <v>35</v>
      </c>
      <c r="C20" s="23" t="s">
        <v>10</v>
      </c>
      <c r="D20" s="43" t="s">
        <v>3</v>
      </c>
      <c r="E20" s="23" t="s">
        <v>5</v>
      </c>
      <c r="F20" s="23" t="s">
        <v>3</v>
      </c>
      <c r="G20" s="6" t="s">
        <v>5</v>
      </c>
      <c r="H20" s="43" t="s">
        <v>10</v>
      </c>
      <c r="I20" s="43" t="s">
        <v>3</v>
      </c>
      <c r="J20" s="23" t="s">
        <v>5</v>
      </c>
      <c r="K20" s="43" t="s">
        <v>5</v>
      </c>
      <c r="L20" s="23" t="s">
        <v>3</v>
      </c>
      <c r="M20" s="23" t="s">
        <v>5</v>
      </c>
      <c r="N20" s="6" t="s">
        <v>10</v>
      </c>
      <c r="O20" s="23" t="s">
        <v>3</v>
      </c>
      <c r="P20" s="23" t="s">
        <v>5</v>
      </c>
      <c r="Q20" s="23" t="s">
        <v>5</v>
      </c>
      <c r="R20" s="43" t="s">
        <v>5</v>
      </c>
      <c r="S20" s="23" t="s">
        <v>5</v>
      </c>
      <c r="T20" s="23" t="s">
        <v>3</v>
      </c>
      <c r="U20" s="6" t="s">
        <v>5</v>
      </c>
      <c r="V20" s="23" t="s">
        <v>10</v>
      </c>
      <c r="W20" s="6" t="s">
        <v>3</v>
      </c>
      <c r="X20" s="23" t="s">
        <v>5</v>
      </c>
      <c r="Y20" s="43" t="s">
        <v>5</v>
      </c>
      <c r="Z20" s="6" t="s">
        <v>3</v>
      </c>
      <c r="AA20" s="23" t="s">
        <v>5</v>
      </c>
      <c r="AB20" s="6" t="s">
        <v>5</v>
      </c>
      <c r="AC20" s="23" t="s">
        <v>3</v>
      </c>
      <c r="AD20" s="23" t="s">
        <v>5</v>
      </c>
      <c r="AE20" s="23" t="s">
        <v>10</v>
      </c>
      <c r="AF20" s="43" t="s">
        <v>3</v>
      </c>
    </row>
    <row r="21" spans="1:32" ht="15.6">
      <c r="A21" s="1">
        <v>18</v>
      </c>
      <c r="B21" s="32" t="s">
        <v>37</v>
      </c>
      <c r="C21" s="58" t="s">
        <v>76</v>
      </c>
      <c r="D21" s="43" t="s">
        <v>10</v>
      </c>
      <c r="E21" s="58" t="s">
        <v>3</v>
      </c>
      <c r="F21" s="58" t="s">
        <v>76</v>
      </c>
      <c r="G21" s="59" t="s">
        <v>3</v>
      </c>
      <c r="H21" s="43" t="s">
        <v>76</v>
      </c>
      <c r="I21" s="43" t="s">
        <v>10</v>
      </c>
      <c r="J21" s="58" t="s">
        <v>3</v>
      </c>
      <c r="K21" s="43" t="s">
        <v>76</v>
      </c>
      <c r="L21" s="58" t="s">
        <v>3</v>
      </c>
      <c r="M21" s="58" t="s">
        <v>76</v>
      </c>
      <c r="N21" s="59" t="s">
        <v>3</v>
      </c>
      <c r="O21" s="58" t="s">
        <v>76</v>
      </c>
      <c r="P21" s="58" t="s">
        <v>76</v>
      </c>
      <c r="Q21" s="58" t="s">
        <v>10</v>
      </c>
      <c r="R21" s="58" t="s">
        <v>3</v>
      </c>
      <c r="S21" s="58" t="s">
        <v>76</v>
      </c>
      <c r="T21" s="58" t="s">
        <v>76</v>
      </c>
      <c r="U21" s="59" t="s">
        <v>3</v>
      </c>
      <c r="V21" s="58" t="s">
        <v>76</v>
      </c>
      <c r="W21" s="59" t="s">
        <v>76</v>
      </c>
      <c r="X21" s="58" t="s">
        <v>10</v>
      </c>
      <c r="Y21" s="58" t="s">
        <v>3</v>
      </c>
      <c r="Z21" s="59" t="s">
        <v>76</v>
      </c>
      <c r="AA21" s="58" t="s">
        <v>76</v>
      </c>
      <c r="AB21" s="59" t="s">
        <v>3</v>
      </c>
      <c r="AC21" s="58" t="s">
        <v>76</v>
      </c>
      <c r="AD21" s="58" t="s">
        <v>3</v>
      </c>
      <c r="AE21" s="58" t="s">
        <v>76</v>
      </c>
      <c r="AF21" s="58" t="s">
        <v>10</v>
      </c>
    </row>
    <row r="22" spans="1:32" ht="15.6">
      <c r="A22" s="1">
        <v>19</v>
      </c>
      <c r="B22" s="4" t="s">
        <v>39</v>
      </c>
      <c r="C22" s="23" t="s">
        <v>3</v>
      </c>
      <c r="D22" s="43" t="s">
        <v>5</v>
      </c>
      <c r="E22" s="23" t="s">
        <v>10</v>
      </c>
      <c r="F22" s="23" t="s">
        <v>3</v>
      </c>
      <c r="G22" s="6" t="s">
        <v>5</v>
      </c>
      <c r="H22" s="43" t="s">
        <v>5</v>
      </c>
      <c r="I22" s="43" t="s">
        <v>5</v>
      </c>
      <c r="J22" s="23" t="s">
        <v>5</v>
      </c>
      <c r="K22" s="43" t="s">
        <v>3</v>
      </c>
      <c r="L22" s="23" t="s">
        <v>10</v>
      </c>
      <c r="M22" s="23" t="s">
        <v>3</v>
      </c>
      <c r="N22" s="6" t="s">
        <v>5</v>
      </c>
      <c r="O22" s="23" t="s">
        <v>5</v>
      </c>
      <c r="P22" s="23" t="s">
        <v>5</v>
      </c>
      <c r="Q22" s="23" t="s">
        <v>5</v>
      </c>
      <c r="R22" s="43" t="s">
        <v>10</v>
      </c>
      <c r="S22" s="23" t="s">
        <v>3</v>
      </c>
      <c r="T22" s="23" t="s">
        <v>5</v>
      </c>
      <c r="U22" s="6" t="s">
        <v>5</v>
      </c>
      <c r="V22" s="23" t="s">
        <v>3</v>
      </c>
      <c r="W22" s="6" t="s">
        <v>5</v>
      </c>
      <c r="X22" s="23" t="s">
        <v>5</v>
      </c>
      <c r="Y22" s="43" t="s">
        <v>3</v>
      </c>
      <c r="Z22" s="6" t="s">
        <v>27</v>
      </c>
      <c r="AA22" s="23" t="s">
        <v>3</v>
      </c>
      <c r="AB22" s="6" t="s">
        <v>5</v>
      </c>
      <c r="AC22" s="23" t="s">
        <v>3</v>
      </c>
      <c r="AD22" s="23" t="s">
        <v>10</v>
      </c>
      <c r="AE22" s="23" t="s">
        <v>3</v>
      </c>
      <c r="AF22" s="43" t="s">
        <v>5</v>
      </c>
    </row>
    <row r="23" spans="1:32" ht="15.6">
      <c r="A23" s="1">
        <v>20</v>
      </c>
      <c r="B23" s="36" t="s">
        <v>40</v>
      </c>
      <c r="C23" s="1195" t="s">
        <v>87</v>
      </c>
      <c r="D23" s="1196"/>
      <c r="E23" s="1196"/>
      <c r="F23" s="1196"/>
      <c r="G23" s="1196"/>
      <c r="H23" s="1196"/>
      <c r="I23" s="1196"/>
      <c r="J23" s="1196"/>
      <c r="K23" s="1196"/>
      <c r="L23" s="1196"/>
      <c r="M23" s="1196"/>
      <c r="N23" s="1196"/>
      <c r="O23" s="1196"/>
      <c r="P23" s="1196"/>
      <c r="Q23" s="1196"/>
      <c r="R23" s="1196"/>
      <c r="S23" s="1196"/>
      <c r="T23" s="1196"/>
      <c r="U23" s="1196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</row>
    <row r="24" spans="1:32" ht="15.6">
      <c r="A24" s="1">
        <v>21</v>
      </c>
      <c r="B24" s="60" t="s">
        <v>41</v>
      </c>
      <c r="C24" s="61" t="s">
        <v>5</v>
      </c>
      <c r="D24" s="62" t="s">
        <v>5</v>
      </c>
      <c r="E24" s="61" t="s">
        <v>5</v>
      </c>
      <c r="F24" s="61" t="s">
        <v>3</v>
      </c>
      <c r="G24" s="47" t="s">
        <v>5</v>
      </c>
      <c r="H24" s="62" t="s">
        <v>10</v>
      </c>
      <c r="I24" s="62" t="s">
        <v>3</v>
      </c>
      <c r="J24" s="61" t="s">
        <v>5</v>
      </c>
      <c r="K24" s="62" t="s">
        <v>10</v>
      </c>
      <c r="L24" s="61" t="s">
        <v>3</v>
      </c>
      <c r="M24" s="61" t="s">
        <v>5</v>
      </c>
      <c r="N24" s="47" t="s">
        <v>3</v>
      </c>
      <c r="O24" s="61" t="s">
        <v>5</v>
      </c>
      <c r="P24" s="61" t="s">
        <v>10</v>
      </c>
      <c r="Q24" s="61" t="s">
        <v>3</v>
      </c>
      <c r="R24" s="62" t="s">
        <v>5</v>
      </c>
      <c r="S24" s="61" t="s">
        <v>3</v>
      </c>
      <c r="T24" s="61" t="s">
        <v>5</v>
      </c>
      <c r="U24" s="47" t="s">
        <v>10</v>
      </c>
      <c r="V24" s="61" t="s">
        <v>3</v>
      </c>
      <c r="W24" s="47" t="s">
        <v>5</v>
      </c>
      <c r="X24" s="61" t="s">
        <v>3</v>
      </c>
      <c r="Y24" s="62" t="s">
        <v>5</v>
      </c>
      <c r="Z24" s="47" t="s">
        <v>5</v>
      </c>
      <c r="AA24" s="61" t="s">
        <v>5</v>
      </c>
      <c r="AB24" s="47" t="s">
        <v>3</v>
      </c>
      <c r="AC24" s="61" t="s">
        <v>5</v>
      </c>
      <c r="AD24" s="61" t="s">
        <v>5</v>
      </c>
      <c r="AE24" s="61" t="s">
        <v>10</v>
      </c>
      <c r="AF24" s="62" t="s">
        <v>3</v>
      </c>
    </row>
    <row r="25" spans="1:32" ht="15.6">
      <c r="A25" s="1">
        <v>22</v>
      </c>
      <c r="B25" s="63" t="s">
        <v>42</v>
      </c>
      <c r="C25" s="66" t="s">
        <v>5</v>
      </c>
      <c r="D25" s="67" t="s">
        <v>5</v>
      </c>
      <c r="E25" s="68" t="s">
        <v>3</v>
      </c>
      <c r="F25" s="68" t="s">
        <v>5</v>
      </c>
      <c r="G25" s="68" t="s">
        <v>10</v>
      </c>
      <c r="H25" s="67" t="s">
        <v>3</v>
      </c>
      <c r="I25" s="67" t="s">
        <v>5</v>
      </c>
      <c r="J25" s="68" t="s">
        <v>5</v>
      </c>
      <c r="K25" s="67" t="s">
        <v>3</v>
      </c>
      <c r="L25" s="68" t="s">
        <v>10</v>
      </c>
      <c r="M25" s="68" t="s">
        <v>3</v>
      </c>
      <c r="N25" s="68" t="s">
        <v>5</v>
      </c>
      <c r="O25" s="68" t="s">
        <v>5</v>
      </c>
      <c r="P25" s="68" t="s">
        <v>3</v>
      </c>
      <c r="Q25" s="68" t="s">
        <v>5</v>
      </c>
      <c r="R25" s="67" t="s">
        <v>10</v>
      </c>
      <c r="S25" s="68" t="s">
        <v>3</v>
      </c>
      <c r="T25" s="68" t="s">
        <v>5</v>
      </c>
      <c r="U25" s="68" t="s">
        <v>3</v>
      </c>
      <c r="V25" s="68" t="s">
        <v>5</v>
      </c>
      <c r="W25" s="68" t="s">
        <v>10</v>
      </c>
      <c r="X25" s="68" t="s">
        <v>3</v>
      </c>
      <c r="Y25" s="67" t="s">
        <v>5</v>
      </c>
      <c r="Z25" s="68" t="s">
        <v>5</v>
      </c>
      <c r="AA25" s="68" t="s">
        <v>5</v>
      </c>
      <c r="AB25" s="68" t="s">
        <v>10</v>
      </c>
      <c r="AC25" s="68" t="s">
        <v>3</v>
      </c>
      <c r="AD25" s="68" t="s">
        <v>5</v>
      </c>
      <c r="AE25" s="68" t="s">
        <v>3</v>
      </c>
      <c r="AF25" s="68" t="s">
        <v>5</v>
      </c>
    </row>
    <row r="26" spans="1:32" ht="15.6">
      <c r="A26" s="1">
        <v>23</v>
      </c>
      <c r="B26" s="57" t="s">
        <v>43</v>
      </c>
      <c r="C26" s="1197" t="s">
        <v>90</v>
      </c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8"/>
      <c r="P26" s="1198"/>
      <c r="Q26" s="1198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  <c r="AC26" s="1198"/>
      <c r="AD26" s="1198"/>
      <c r="AE26" s="1198"/>
      <c r="AF26" s="1198"/>
    </row>
    <row r="27" spans="1:32" ht="15.6">
      <c r="A27" s="1">
        <v>24</v>
      </c>
      <c r="B27" s="38" t="s">
        <v>44</v>
      </c>
      <c r="C27" s="1201" t="s">
        <v>88</v>
      </c>
      <c r="D27" s="1196"/>
      <c r="E27" s="1196"/>
      <c r="F27" s="1196"/>
      <c r="G27" s="1196"/>
      <c r="H27" s="1196"/>
      <c r="I27" s="1196"/>
      <c r="J27" s="1196"/>
      <c r="K27" s="1196"/>
      <c r="L27" s="1196"/>
      <c r="M27" s="1196"/>
      <c r="N27" s="1196"/>
      <c r="O27" s="1196"/>
      <c r="P27" s="1196"/>
      <c r="Q27" s="1196"/>
      <c r="R27" s="1196"/>
      <c r="S27" s="1196"/>
      <c r="T27" s="1196"/>
      <c r="U27" s="1196"/>
      <c r="V27" s="1196"/>
      <c r="W27" s="1196"/>
      <c r="X27" s="1196"/>
      <c r="Y27" s="1196"/>
      <c r="Z27" s="1196"/>
      <c r="AA27" s="1196"/>
      <c r="AB27" s="1196"/>
      <c r="AC27" s="1196"/>
      <c r="AD27" s="1196"/>
      <c r="AE27" s="1196"/>
      <c r="AF27" s="1196"/>
    </row>
    <row r="28" spans="1:32" ht="16.2" thickBot="1">
      <c r="A28" s="1">
        <v>25</v>
      </c>
      <c r="B28" s="26" t="s">
        <v>46</v>
      </c>
      <c r="C28" s="52" t="s">
        <v>5</v>
      </c>
      <c r="D28" s="52" t="s">
        <v>3</v>
      </c>
      <c r="E28" s="52" t="s">
        <v>5</v>
      </c>
      <c r="F28" s="52" t="s">
        <v>5</v>
      </c>
      <c r="G28" s="53" t="s">
        <v>5</v>
      </c>
      <c r="H28" s="52" t="s">
        <v>5</v>
      </c>
      <c r="I28" s="52" t="s">
        <v>5</v>
      </c>
      <c r="J28" s="52" t="s">
        <v>5</v>
      </c>
      <c r="K28" s="52" t="s">
        <v>3</v>
      </c>
      <c r="L28" s="52" t="s">
        <v>5</v>
      </c>
      <c r="M28" s="52" t="s">
        <v>5</v>
      </c>
      <c r="N28" s="53" t="s">
        <v>5</v>
      </c>
      <c r="O28" s="52" t="s">
        <v>5</v>
      </c>
      <c r="P28" s="52" t="s">
        <v>5</v>
      </c>
      <c r="Q28" s="52" t="s">
        <v>5</v>
      </c>
      <c r="R28" s="52" t="s">
        <v>3</v>
      </c>
      <c r="S28" s="52" t="s">
        <v>5</v>
      </c>
      <c r="T28" s="52" t="s">
        <v>5</v>
      </c>
      <c r="U28" s="53" t="s">
        <v>5</v>
      </c>
      <c r="V28" s="52" t="s">
        <v>5</v>
      </c>
      <c r="W28" s="53" t="s">
        <v>5</v>
      </c>
      <c r="X28" s="52" t="s">
        <v>5</v>
      </c>
      <c r="Y28" s="52" t="s">
        <v>3</v>
      </c>
      <c r="Z28" s="53" t="s">
        <v>5</v>
      </c>
      <c r="AA28" s="52" t="s">
        <v>5</v>
      </c>
      <c r="AB28" s="53" t="s">
        <v>5</v>
      </c>
      <c r="AC28" s="52" t="s">
        <v>5</v>
      </c>
      <c r="AD28" s="52" t="s">
        <v>5</v>
      </c>
      <c r="AE28" s="52" t="s">
        <v>5</v>
      </c>
      <c r="AF28" s="52" t="s">
        <v>3</v>
      </c>
    </row>
    <row r="29" spans="1:32" ht="16.2" thickTop="1">
      <c r="A29" s="1">
        <v>26</v>
      </c>
      <c r="B29" s="39" t="s">
        <v>47</v>
      </c>
      <c r="C29" s="66" t="s">
        <v>3</v>
      </c>
      <c r="D29" s="67" t="s">
        <v>5</v>
      </c>
      <c r="E29" s="68" t="s">
        <v>27</v>
      </c>
      <c r="F29" s="68" t="s">
        <v>3</v>
      </c>
      <c r="G29" s="68" t="s">
        <v>5</v>
      </c>
      <c r="H29" s="67" t="s">
        <v>26</v>
      </c>
      <c r="I29" s="67" t="s">
        <v>3</v>
      </c>
      <c r="J29" s="68" t="s">
        <v>5</v>
      </c>
      <c r="K29" s="67" t="s">
        <v>3</v>
      </c>
      <c r="L29" s="68" t="s">
        <v>5</v>
      </c>
      <c r="M29" s="68" t="s">
        <v>27</v>
      </c>
      <c r="N29" s="68" t="s">
        <v>3</v>
      </c>
      <c r="O29" s="68" t="s">
        <v>5</v>
      </c>
      <c r="P29" s="68" t="s">
        <v>3</v>
      </c>
      <c r="Q29" s="68" t="s">
        <v>5</v>
      </c>
      <c r="R29" s="67" t="s">
        <v>27</v>
      </c>
      <c r="S29" s="68" t="s">
        <v>3</v>
      </c>
      <c r="T29" s="68" t="s">
        <v>5</v>
      </c>
      <c r="U29" s="68" t="s">
        <v>5</v>
      </c>
      <c r="V29" s="68" t="s">
        <v>3</v>
      </c>
      <c r="W29" s="68" t="s">
        <v>5</v>
      </c>
      <c r="X29" s="68" t="s">
        <v>5</v>
      </c>
      <c r="Y29" s="67" t="s">
        <v>5</v>
      </c>
      <c r="Z29" s="68" t="s">
        <v>5</v>
      </c>
      <c r="AA29" s="68" t="s">
        <v>5</v>
      </c>
      <c r="AB29" s="68" t="s">
        <v>27</v>
      </c>
      <c r="AC29" s="68" t="s">
        <v>3</v>
      </c>
      <c r="AD29" s="68" t="s">
        <v>5</v>
      </c>
      <c r="AE29" s="68" t="s">
        <v>3</v>
      </c>
      <c r="AF29" s="67" t="s">
        <v>5</v>
      </c>
    </row>
    <row r="30" spans="1:32" ht="15.6">
      <c r="A30" s="1">
        <v>27</v>
      </c>
      <c r="B30" s="32" t="s">
        <v>48</v>
      </c>
      <c r="C30" s="54" t="s">
        <v>3</v>
      </c>
      <c r="D30" s="42" t="s">
        <v>3</v>
      </c>
      <c r="E30" s="54" t="s">
        <v>76</v>
      </c>
      <c r="F30" s="54" t="s">
        <v>3</v>
      </c>
      <c r="G30" s="55" t="s">
        <v>76</v>
      </c>
      <c r="H30" s="54" t="s">
        <v>76</v>
      </c>
      <c r="I30" s="54" t="s">
        <v>26</v>
      </c>
      <c r="J30" s="54" t="s">
        <v>3</v>
      </c>
      <c r="K30" s="54" t="s">
        <v>76</v>
      </c>
      <c r="L30" s="54" t="s">
        <v>27</v>
      </c>
      <c r="M30" s="54" t="s">
        <v>3</v>
      </c>
      <c r="N30" s="55" t="s">
        <v>76</v>
      </c>
      <c r="O30" s="54" t="s">
        <v>76</v>
      </c>
      <c r="P30" s="54" t="s">
        <v>3</v>
      </c>
      <c r="Q30" s="54" t="s">
        <v>27</v>
      </c>
      <c r="R30" s="54" t="s">
        <v>3</v>
      </c>
      <c r="S30" s="54" t="s">
        <v>76</v>
      </c>
      <c r="T30" s="54" t="s">
        <v>76</v>
      </c>
      <c r="U30" s="55" t="s">
        <v>3</v>
      </c>
      <c r="V30" s="54" t="s">
        <v>76</v>
      </c>
      <c r="W30" s="55" t="s">
        <v>76</v>
      </c>
      <c r="X30" s="54" t="s">
        <v>76</v>
      </c>
      <c r="Y30" s="54" t="s">
        <v>26</v>
      </c>
      <c r="Z30" s="55" t="s">
        <v>3</v>
      </c>
      <c r="AA30" s="54" t="s">
        <v>76</v>
      </c>
      <c r="AB30" s="55" t="s">
        <v>76</v>
      </c>
      <c r="AC30" s="54" t="s">
        <v>3</v>
      </c>
      <c r="AD30" s="54" t="s">
        <v>76</v>
      </c>
      <c r="AE30" s="54" t="s">
        <v>76</v>
      </c>
      <c r="AF30" s="54" t="s">
        <v>27</v>
      </c>
    </row>
    <row r="31" spans="1:32" ht="15.6">
      <c r="A31" s="1">
        <v>28</v>
      </c>
      <c r="B31" s="4" t="s">
        <v>49</v>
      </c>
      <c r="C31" s="23" t="s">
        <v>27</v>
      </c>
      <c r="D31" s="43" t="s">
        <v>3</v>
      </c>
      <c r="E31" s="23" t="s">
        <v>5</v>
      </c>
      <c r="F31" s="23" t="s">
        <v>5</v>
      </c>
      <c r="G31" s="6" t="s">
        <v>5</v>
      </c>
      <c r="H31" s="43" t="s">
        <v>27</v>
      </c>
      <c r="I31" s="43" t="s">
        <v>3</v>
      </c>
      <c r="J31" s="23" t="s">
        <v>5</v>
      </c>
      <c r="K31" s="43" t="s">
        <v>5</v>
      </c>
      <c r="L31" s="23" t="s">
        <v>3</v>
      </c>
      <c r="M31" s="23" t="s">
        <v>5</v>
      </c>
      <c r="N31" s="6" t="s">
        <v>5</v>
      </c>
      <c r="O31" s="23" t="s">
        <v>27</v>
      </c>
      <c r="P31" s="23" t="s">
        <v>3</v>
      </c>
      <c r="Q31" s="23" t="s">
        <v>5</v>
      </c>
      <c r="R31" s="43" t="s">
        <v>5</v>
      </c>
      <c r="S31" s="23" t="s">
        <v>3</v>
      </c>
      <c r="T31" s="23" t="s">
        <v>5</v>
      </c>
      <c r="U31" s="6" t="s">
        <v>5</v>
      </c>
      <c r="V31" s="23" t="s">
        <v>5</v>
      </c>
      <c r="W31" s="6" t="s">
        <v>3</v>
      </c>
      <c r="X31" s="23" t="s">
        <v>27</v>
      </c>
      <c r="Y31" s="43" t="s">
        <v>3</v>
      </c>
      <c r="Z31" s="6" t="s">
        <v>5</v>
      </c>
      <c r="AA31" s="23" t="s">
        <v>5</v>
      </c>
      <c r="AB31" s="6" t="s">
        <v>3</v>
      </c>
      <c r="AC31" s="23" t="s">
        <v>27</v>
      </c>
      <c r="AD31" s="23" t="s">
        <v>3</v>
      </c>
      <c r="AE31" s="23" t="s">
        <v>5</v>
      </c>
      <c r="AF31" s="43" t="s">
        <v>3</v>
      </c>
    </row>
    <row r="32" spans="1:32" ht="15.6">
      <c r="A32" s="1">
        <v>29</v>
      </c>
      <c r="B32" s="36" t="s">
        <v>50</v>
      </c>
      <c r="C32" s="1195" t="s">
        <v>93</v>
      </c>
      <c r="D32" s="1196"/>
      <c r="E32" s="1196"/>
      <c r="F32" s="1196"/>
      <c r="G32" s="1196"/>
      <c r="H32" s="1196"/>
      <c r="I32" s="1196"/>
      <c r="J32" s="1196"/>
      <c r="K32" s="1196"/>
      <c r="L32" s="1196"/>
      <c r="M32" s="1196"/>
      <c r="N32" s="1196"/>
      <c r="O32" s="1196"/>
      <c r="P32" s="1196"/>
      <c r="Q32" s="1196"/>
      <c r="R32" s="1196"/>
      <c r="S32" s="1196"/>
      <c r="T32" s="1196"/>
      <c r="U32" s="1196"/>
      <c r="V32" s="1196"/>
      <c r="W32" s="1196"/>
      <c r="X32" s="1196"/>
      <c r="Y32" s="1196"/>
      <c r="Z32" s="1196"/>
      <c r="AA32" s="1196"/>
      <c r="AB32" s="1196"/>
      <c r="AC32" s="1196"/>
      <c r="AD32" s="1196"/>
      <c r="AE32" s="1196"/>
      <c r="AF32" s="1202"/>
    </row>
    <row r="33" spans="1:32" ht="15.6">
      <c r="A33" s="1">
        <v>30</v>
      </c>
      <c r="B33" s="32" t="s">
        <v>51</v>
      </c>
      <c r="C33" s="1199" t="s">
        <v>92</v>
      </c>
      <c r="D33" s="1200"/>
      <c r="E33" s="1200"/>
      <c r="F33" s="1200"/>
      <c r="G33" s="1200"/>
      <c r="H33" s="1200"/>
      <c r="I33" s="1200"/>
      <c r="J33" s="1200"/>
      <c r="K33" s="1200"/>
      <c r="L33" s="1200"/>
      <c r="M33" s="1200"/>
      <c r="N33" s="1200"/>
      <c r="O33" s="1200"/>
      <c r="P33" s="1200"/>
      <c r="Q33" s="1200"/>
      <c r="R33" s="1200"/>
      <c r="S33" s="1200"/>
      <c r="T33" s="1200"/>
      <c r="U33" s="1200"/>
      <c r="V33" s="1200"/>
      <c r="W33" s="1200"/>
      <c r="X33" s="1200"/>
      <c r="Y33" s="1200"/>
      <c r="Z33" s="1200"/>
      <c r="AA33" s="1200"/>
      <c r="AB33" s="1200"/>
      <c r="AC33" s="1200"/>
      <c r="AD33" s="1200"/>
      <c r="AE33" s="1200"/>
      <c r="AF33" s="1200"/>
    </row>
    <row r="34" spans="1:32" ht="15.6">
      <c r="A34" s="1">
        <v>31</v>
      </c>
      <c r="B34" s="4" t="s">
        <v>52</v>
      </c>
      <c r="C34" s="23" t="s">
        <v>5</v>
      </c>
      <c r="D34" s="43" t="s">
        <v>3</v>
      </c>
      <c r="E34" s="23" t="s">
        <v>5</v>
      </c>
      <c r="F34" s="23" t="s">
        <v>27</v>
      </c>
      <c r="G34" s="6" t="s">
        <v>3</v>
      </c>
      <c r="H34" s="43" t="s">
        <v>5</v>
      </c>
      <c r="I34" s="43" t="s">
        <v>27</v>
      </c>
      <c r="J34" s="23" t="s">
        <v>3</v>
      </c>
      <c r="K34" s="43" t="s">
        <v>5</v>
      </c>
      <c r="L34" s="23" t="s">
        <v>5</v>
      </c>
      <c r="M34" s="23" t="s">
        <v>3</v>
      </c>
      <c r="N34" s="6" t="s">
        <v>5</v>
      </c>
      <c r="O34" s="23" t="s">
        <v>5</v>
      </c>
      <c r="P34" s="23" t="s">
        <v>27</v>
      </c>
      <c r="Q34" s="23" t="s">
        <v>3</v>
      </c>
      <c r="R34" s="43" t="s">
        <v>3</v>
      </c>
      <c r="S34" s="23" t="s">
        <v>5</v>
      </c>
      <c r="T34" s="23" t="s">
        <v>5</v>
      </c>
      <c r="U34" s="6" t="s">
        <v>5</v>
      </c>
      <c r="V34" s="23" t="s">
        <v>27</v>
      </c>
      <c r="W34" s="6" t="s">
        <v>3</v>
      </c>
      <c r="X34" s="23" t="s">
        <v>5</v>
      </c>
      <c r="Y34" s="43" t="s">
        <v>5</v>
      </c>
      <c r="Z34" s="6" t="s">
        <v>3</v>
      </c>
      <c r="AA34" s="23" t="s">
        <v>5</v>
      </c>
      <c r="AB34" s="6" t="s">
        <v>3</v>
      </c>
      <c r="AC34" s="23" t="s">
        <v>5</v>
      </c>
      <c r="AD34" s="23" t="s">
        <v>5</v>
      </c>
      <c r="AE34" s="23" t="s">
        <v>27</v>
      </c>
      <c r="AF34" s="43" t="s">
        <v>3</v>
      </c>
    </row>
    <row r="35" spans="1:32" ht="15.6">
      <c r="A35" s="1">
        <v>32</v>
      </c>
      <c r="B35" s="36" t="s">
        <v>53</v>
      </c>
      <c r="C35" s="1195" t="s">
        <v>89</v>
      </c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6"/>
      <c r="X35" s="1196"/>
      <c r="Y35" s="1196"/>
      <c r="Z35" s="1196"/>
      <c r="AA35" s="1196"/>
      <c r="AB35" s="1196"/>
      <c r="AC35" s="1196"/>
      <c r="AD35" s="1196"/>
      <c r="AE35" s="1196"/>
      <c r="AF35" s="1196"/>
    </row>
    <row r="36" spans="1:32" ht="15.6">
      <c r="A36" s="1">
        <v>33</v>
      </c>
      <c r="B36" s="4" t="s">
        <v>55</v>
      </c>
      <c r="C36" s="23" t="s">
        <v>5</v>
      </c>
      <c r="D36" s="43" t="s">
        <v>3</v>
      </c>
      <c r="E36" s="23" t="s">
        <v>5</v>
      </c>
      <c r="F36" s="23" t="s">
        <v>5</v>
      </c>
      <c r="G36" s="6" t="s">
        <v>27</v>
      </c>
      <c r="H36" s="43" t="s">
        <v>3</v>
      </c>
      <c r="I36" s="43" t="s">
        <v>5</v>
      </c>
      <c r="J36" s="23" t="s">
        <v>5</v>
      </c>
      <c r="K36" s="43" t="s">
        <v>26</v>
      </c>
      <c r="L36" s="23" t="s">
        <v>3</v>
      </c>
      <c r="M36" s="23" t="s">
        <v>5</v>
      </c>
      <c r="N36" s="6" t="s">
        <v>27</v>
      </c>
      <c r="O36" s="23" t="s">
        <v>3</v>
      </c>
      <c r="P36" s="23" t="s">
        <v>5</v>
      </c>
      <c r="Q36" s="23" t="s">
        <v>3</v>
      </c>
      <c r="R36" s="43" t="s">
        <v>5</v>
      </c>
      <c r="S36" s="23" t="s">
        <v>5</v>
      </c>
      <c r="T36" s="23" t="s">
        <v>27</v>
      </c>
      <c r="U36" s="6" t="s">
        <v>3</v>
      </c>
      <c r="V36" s="23" t="s">
        <v>5</v>
      </c>
      <c r="W36" s="6" t="s">
        <v>3</v>
      </c>
      <c r="X36" s="23" t="s">
        <v>5</v>
      </c>
      <c r="Y36" s="43" t="s">
        <v>27</v>
      </c>
      <c r="Z36" s="6" t="s">
        <v>3</v>
      </c>
      <c r="AA36" s="23" t="s">
        <v>5</v>
      </c>
      <c r="AB36" s="6" t="s">
        <v>3</v>
      </c>
      <c r="AC36" s="23" t="s">
        <v>5</v>
      </c>
      <c r="AD36" s="23" t="s">
        <v>5</v>
      </c>
      <c r="AE36" s="23" t="s">
        <v>3</v>
      </c>
      <c r="AF36" s="43" t="s">
        <v>5</v>
      </c>
    </row>
    <row r="37" spans="1:32" ht="15.6">
      <c r="A37" s="1">
        <v>34</v>
      </c>
      <c r="B37" s="4" t="s">
        <v>56</v>
      </c>
      <c r="C37" s="23" t="s">
        <v>5</v>
      </c>
      <c r="D37" s="43" t="s">
        <v>27</v>
      </c>
      <c r="E37" s="23" t="s">
        <v>3</v>
      </c>
      <c r="F37" s="23" t="s">
        <v>5</v>
      </c>
      <c r="G37" s="6" t="s">
        <v>3</v>
      </c>
      <c r="H37" s="43" t="s">
        <v>5</v>
      </c>
      <c r="I37" s="43" t="s">
        <v>5</v>
      </c>
      <c r="J37" s="23" t="s">
        <v>27</v>
      </c>
      <c r="K37" s="43" t="s">
        <v>3</v>
      </c>
      <c r="L37" s="23" t="s">
        <v>5</v>
      </c>
      <c r="M37" s="23" t="s">
        <v>5</v>
      </c>
      <c r="N37" s="6" t="s">
        <v>3</v>
      </c>
      <c r="O37" s="23" t="s">
        <v>5</v>
      </c>
      <c r="P37" s="23" t="s">
        <v>5</v>
      </c>
      <c r="Q37" s="23" t="s">
        <v>3</v>
      </c>
      <c r="R37" s="43" t="s">
        <v>26</v>
      </c>
      <c r="S37" s="23" t="s">
        <v>3</v>
      </c>
      <c r="T37" s="23" t="s">
        <v>5</v>
      </c>
      <c r="U37" s="6" t="s">
        <v>5</v>
      </c>
      <c r="V37" s="23" t="s">
        <v>3</v>
      </c>
      <c r="W37" s="6" t="s">
        <v>27</v>
      </c>
      <c r="X37" s="23" t="s">
        <v>3</v>
      </c>
      <c r="Y37" s="43" t="s">
        <v>5</v>
      </c>
      <c r="Z37" s="6" t="s">
        <v>3</v>
      </c>
      <c r="AA37" s="23" t="s">
        <v>5</v>
      </c>
      <c r="AB37" s="6" t="s">
        <v>5</v>
      </c>
      <c r="AC37" s="23" t="s">
        <v>5</v>
      </c>
      <c r="AD37" s="23" t="s">
        <v>27</v>
      </c>
      <c r="AE37" s="23" t="s">
        <v>3</v>
      </c>
      <c r="AF37" s="43" t="s">
        <v>5</v>
      </c>
    </row>
    <row r="38" spans="1:32" ht="15.6">
      <c r="A38" s="1">
        <v>35</v>
      </c>
      <c r="B38" s="4" t="s">
        <v>58</v>
      </c>
      <c r="C38" s="23" t="s">
        <v>5</v>
      </c>
      <c r="D38" s="43" t="s">
        <v>26</v>
      </c>
      <c r="E38" s="23" t="s">
        <v>3</v>
      </c>
      <c r="F38" s="23" t="s">
        <v>5</v>
      </c>
      <c r="G38" s="6" t="s">
        <v>3</v>
      </c>
      <c r="H38" s="43" t="s">
        <v>5</v>
      </c>
      <c r="I38" s="43" t="s">
        <v>5</v>
      </c>
      <c r="J38" s="23" t="s">
        <v>5</v>
      </c>
      <c r="K38" s="43" t="s">
        <v>27</v>
      </c>
      <c r="L38" s="23" t="s">
        <v>3</v>
      </c>
      <c r="M38" s="23" t="s">
        <v>5</v>
      </c>
      <c r="N38" s="6" t="s">
        <v>3</v>
      </c>
      <c r="O38" s="23" t="s">
        <v>5</v>
      </c>
      <c r="P38" s="23" t="s">
        <v>3</v>
      </c>
      <c r="Q38" s="23" t="s">
        <v>5</v>
      </c>
      <c r="R38" s="43" t="s">
        <v>5</v>
      </c>
      <c r="S38" s="23" t="s">
        <v>27</v>
      </c>
      <c r="T38" s="23" t="s">
        <v>3</v>
      </c>
      <c r="U38" s="6" t="s">
        <v>5</v>
      </c>
      <c r="V38" s="23" t="s">
        <v>5</v>
      </c>
      <c r="W38" s="6" t="s">
        <v>3</v>
      </c>
      <c r="X38" s="23" t="s">
        <v>3</v>
      </c>
      <c r="Y38" s="43" t="s">
        <v>5</v>
      </c>
      <c r="Z38" s="6" t="s">
        <v>5</v>
      </c>
      <c r="AA38" s="23" t="s">
        <v>27</v>
      </c>
      <c r="AB38" s="6" t="s">
        <v>3</v>
      </c>
      <c r="AC38" s="23" t="s">
        <v>5</v>
      </c>
      <c r="AD38" s="23" t="s">
        <v>3</v>
      </c>
      <c r="AE38" s="23" t="s">
        <v>5</v>
      </c>
      <c r="AF38" s="43" t="s">
        <v>26</v>
      </c>
    </row>
    <row r="39" spans="1:32" ht="15.6">
      <c r="A39" s="1">
        <v>36</v>
      </c>
      <c r="B39" s="29" t="s">
        <v>59</v>
      </c>
      <c r="C39" s="27" t="s">
        <v>5</v>
      </c>
      <c r="D39" s="44" t="s">
        <v>3</v>
      </c>
      <c r="E39" s="27" t="s">
        <v>5</v>
      </c>
      <c r="F39" s="27" t="s">
        <v>5</v>
      </c>
      <c r="G39" s="51" t="s">
        <v>5</v>
      </c>
      <c r="H39" s="44" t="s">
        <v>5</v>
      </c>
      <c r="I39" s="44" t="s">
        <v>5</v>
      </c>
      <c r="J39" s="27" t="s">
        <v>5</v>
      </c>
      <c r="K39" s="44" t="s">
        <v>3</v>
      </c>
      <c r="L39" s="27" t="s">
        <v>5</v>
      </c>
      <c r="M39" s="27" t="s">
        <v>5</v>
      </c>
      <c r="N39" s="51" t="s">
        <v>5</v>
      </c>
      <c r="O39" s="27" t="s">
        <v>5</v>
      </c>
      <c r="P39" s="27" t="s">
        <v>5</v>
      </c>
      <c r="Q39" s="27" t="s">
        <v>5</v>
      </c>
      <c r="R39" s="44" t="s">
        <v>3</v>
      </c>
      <c r="S39" s="27" t="s">
        <v>5</v>
      </c>
      <c r="T39" s="27" t="s">
        <v>5</v>
      </c>
      <c r="U39" s="51" t="s">
        <v>5</v>
      </c>
      <c r="V39" s="50" t="s">
        <v>5</v>
      </c>
      <c r="W39" s="51" t="s">
        <v>5</v>
      </c>
      <c r="X39" s="27" t="s">
        <v>5</v>
      </c>
      <c r="Y39" s="44" t="s">
        <v>3</v>
      </c>
      <c r="Z39" s="51" t="s">
        <v>5</v>
      </c>
      <c r="AA39" s="50" t="s">
        <v>5</v>
      </c>
      <c r="AB39" s="51" t="s">
        <v>5</v>
      </c>
      <c r="AC39" s="27" t="s">
        <v>5</v>
      </c>
      <c r="AD39" s="27" t="s">
        <v>5</v>
      </c>
      <c r="AE39" s="27" t="s">
        <v>5</v>
      </c>
      <c r="AF39" s="44" t="s">
        <v>3</v>
      </c>
    </row>
    <row r="40" spans="1:32" ht="15.6">
      <c r="A40" s="1">
        <v>37</v>
      </c>
      <c r="B40" s="29" t="s">
        <v>60</v>
      </c>
      <c r="C40" s="27" t="s">
        <v>5</v>
      </c>
      <c r="D40" s="44" t="s">
        <v>5</v>
      </c>
      <c r="E40" s="27" t="s">
        <v>5</v>
      </c>
      <c r="F40" s="27" t="s">
        <v>5</v>
      </c>
      <c r="G40" s="51" t="s">
        <v>5</v>
      </c>
      <c r="H40" s="44" t="s">
        <v>3</v>
      </c>
      <c r="I40" s="44" t="s">
        <v>5</v>
      </c>
      <c r="J40" s="27" t="s">
        <v>5</v>
      </c>
      <c r="K40" s="44" t="s">
        <v>3</v>
      </c>
      <c r="L40" s="27" t="s">
        <v>5</v>
      </c>
      <c r="M40" s="27" t="s">
        <v>5</v>
      </c>
      <c r="N40" s="51" t="s">
        <v>5</v>
      </c>
      <c r="O40" s="27" t="s">
        <v>5</v>
      </c>
      <c r="P40" s="27" t="s">
        <v>5</v>
      </c>
      <c r="Q40" s="27" t="s">
        <v>5</v>
      </c>
      <c r="R40" s="44" t="s">
        <v>3</v>
      </c>
      <c r="S40" s="27" t="s">
        <v>5</v>
      </c>
      <c r="T40" s="27" t="s">
        <v>5</v>
      </c>
      <c r="U40" s="51" t="s">
        <v>5</v>
      </c>
      <c r="V40" s="50" t="s">
        <v>5</v>
      </c>
      <c r="W40" s="51" t="s">
        <v>5</v>
      </c>
      <c r="X40" s="27" t="s">
        <v>5</v>
      </c>
      <c r="Y40" s="44" t="s">
        <v>3</v>
      </c>
      <c r="Z40" s="51" t="s">
        <v>5</v>
      </c>
      <c r="AA40" s="50" t="s">
        <v>5</v>
      </c>
      <c r="AB40" s="51" t="s">
        <v>95</v>
      </c>
      <c r="AC40" s="27" t="s">
        <v>5</v>
      </c>
      <c r="AD40" s="27" t="s">
        <v>5</v>
      </c>
      <c r="AE40" s="27" t="s">
        <v>5</v>
      </c>
      <c r="AF40" s="44" t="s">
        <v>3</v>
      </c>
    </row>
    <row r="41" spans="1:32" ht="15.6">
      <c r="A41" s="1">
        <v>38</v>
      </c>
      <c r="B41" s="31" t="s">
        <v>62</v>
      </c>
      <c r="C41" s="27" t="s">
        <v>5</v>
      </c>
      <c r="D41" s="44" t="s">
        <v>3</v>
      </c>
      <c r="E41" s="27" t="s">
        <v>5</v>
      </c>
      <c r="F41" s="27" t="s">
        <v>5</v>
      </c>
      <c r="G41" s="51" t="s">
        <v>5</v>
      </c>
      <c r="H41" s="44" t="s">
        <v>5</v>
      </c>
      <c r="I41" s="44" t="s">
        <v>3</v>
      </c>
      <c r="J41" s="27" t="s">
        <v>5</v>
      </c>
      <c r="K41" s="44" t="s">
        <v>3</v>
      </c>
      <c r="L41" s="27" t="s">
        <v>5</v>
      </c>
      <c r="M41" s="27" t="s">
        <v>5</v>
      </c>
      <c r="N41" s="51" t="s">
        <v>5</v>
      </c>
      <c r="O41" s="27" t="s">
        <v>5</v>
      </c>
      <c r="P41" s="27" t="s">
        <v>5</v>
      </c>
      <c r="Q41" s="27" t="s">
        <v>5</v>
      </c>
      <c r="R41" s="44" t="s">
        <v>3</v>
      </c>
      <c r="S41" s="27" t="s">
        <v>5</v>
      </c>
      <c r="T41" s="27" t="s">
        <v>5</v>
      </c>
      <c r="U41" s="51" t="s">
        <v>5</v>
      </c>
      <c r="V41" s="50" t="s">
        <v>5</v>
      </c>
      <c r="W41" s="51" t="s">
        <v>5</v>
      </c>
      <c r="X41" s="27" t="s">
        <v>5</v>
      </c>
      <c r="Y41" s="44" t="s">
        <v>3</v>
      </c>
      <c r="Z41" s="51" t="s">
        <v>5</v>
      </c>
      <c r="AA41" s="50" t="s">
        <v>5</v>
      </c>
      <c r="AB41" s="51" t="s">
        <v>95</v>
      </c>
      <c r="AC41" s="27" t="s">
        <v>5</v>
      </c>
      <c r="AD41" s="27" t="s">
        <v>5</v>
      </c>
      <c r="AE41" s="27" t="s">
        <v>5</v>
      </c>
      <c r="AF41" s="44" t="s">
        <v>3</v>
      </c>
    </row>
    <row r="42" spans="1:32" ht="15.6">
      <c r="A42" s="1"/>
      <c r="B42" s="6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15.6">
      <c r="A43" s="1"/>
      <c r="B43" s="6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ht="15.6">
      <c r="A44" s="1"/>
      <c r="B44" s="6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>
      <c r="D45"/>
      <c r="H45"/>
      <c r="I45"/>
      <c r="K45"/>
      <c r="R45"/>
      <c r="Y45"/>
      <c r="AF45"/>
    </row>
    <row r="46" spans="1:32">
      <c r="D46"/>
      <c r="H46"/>
      <c r="I46"/>
      <c r="K46"/>
      <c r="R46"/>
      <c r="Y46"/>
      <c r="AF46"/>
    </row>
    <row r="47" spans="1:32">
      <c r="D47"/>
      <c r="H47"/>
      <c r="I47"/>
      <c r="K47"/>
      <c r="R47"/>
      <c r="Y47"/>
      <c r="AF47"/>
    </row>
    <row r="48" spans="1:32">
      <c r="B48" s="71" t="s">
        <v>101</v>
      </c>
      <c r="D48"/>
      <c r="H48"/>
      <c r="I48"/>
      <c r="K48"/>
      <c r="R48"/>
      <c r="Y48"/>
      <c r="AF48"/>
    </row>
    <row r="49" spans="2:32">
      <c r="B49" s="70" t="s">
        <v>9</v>
      </c>
      <c r="C49" s="1194" t="s">
        <v>96</v>
      </c>
      <c r="D49" s="1194"/>
      <c r="E49" s="1194"/>
      <c r="F49" s="1194"/>
      <c r="G49" s="1194"/>
      <c r="H49" s="1194"/>
      <c r="I49" s="1194"/>
      <c r="K49"/>
      <c r="R49"/>
      <c r="Y49"/>
      <c r="AF49"/>
    </row>
    <row r="50" spans="2:32">
      <c r="B50" s="70" t="s">
        <v>12</v>
      </c>
      <c r="C50" s="1194" t="s">
        <v>100</v>
      </c>
      <c r="D50" s="1194"/>
      <c r="E50" s="1194"/>
      <c r="F50" s="1194"/>
      <c r="G50" s="1194"/>
      <c r="H50" s="1194"/>
      <c r="I50" s="1194"/>
      <c r="K50"/>
      <c r="R50"/>
      <c r="Y50"/>
      <c r="AF50"/>
    </row>
    <row r="51" spans="2:32">
      <c r="B51" s="70" t="s">
        <v>29</v>
      </c>
      <c r="C51" s="1194" t="s">
        <v>99</v>
      </c>
      <c r="D51" s="1194"/>
      <c r="E51" s="1194"/>
      <c r="F51" s="1194"/>
      <c r="G51" s="1194"/>
      <c r="H51" s="1194"/>
      <c r="I51" s="1194"/>
      <c r="K51"/>
      <c r="R51"/>
      <c r="Y51"/>
      <c r="AF51"/>
    </row>
    <row r="52" spans="2:32">
      <c r="B52" s="70" t="s">
        <v>28</v>
      </c>
      <c r="C52" s="1194" t="s">
        <v>98</v>
      </c>
      <c r="D52" s="1194"/>
      <c r="E52" s="1194"/>
      <c r="F52" s="1194"/>
      <c r="G52" s="1194"/>
      <c r="H52" s="1194"/>
      <c r="I52" s="1194"/>
      <c r="K52"/>
      <c r="R52"/>
      <c r="Y52"/>
      <c r="AF52"/>
    </row>
    <row r="53" spans="2:32">
      <c r="B53" s="70" t="s">
        <v>37</v>
      </c>
      <c r="C53" s="1194" t="s">
        <v>97</v>
      </c>
      <c r="D53" s="1194"/>
      <c r="E53" s="1194"/>
      <c r="F53" s="1194"/>
      <c r="G53" s="1194"/>
      <c r="H53" s="1194"/>
      <c r="I53" s="1194"/>
      <c r="K53"/>
      <c r="R53"/>
      <c r="Y53"/>
      <c r="AF53"/>
    </row>
    <row r="54" spans="2:32">
      <c r="D54"/>
      <c r="H54"/>
      <c r="I54"/>
      <c r="K54"/>
      <c r="R54"/>
      <c r="Y54"/>
      <c r="AF54"/>
    </row>
    <row r="55" spans="2:32">
      <c r="D55"/>
      <c r="H55"/>
      <c r="I55"/>
      <c r="K55"/>
      <c r="R55"/>
      <c r="Y55"/>
      <c r="AF55"/>
    </row>
    <row r="56" spans="2:32">
      <c r="D56"/>
      <c r="H56"/>
      <c r="I56"/>
      <c r="K56"/>
      <c r="R56"/>
      <c r="Y56"/>
      <c r="AF56"/>
    </row>
    <row r="57" spans="2:32">
      <c r="D57"/>
      <c r="H57"/>
      <c r="I57"/>
      <c r="K57"/>
      <c r="R57"/>
      <c r="Y57"/>
      <c r="AF57"/>
    </row>
    <row r="58" spans="2:32">
      <c r="D58"/>
      <c r="H58"/>
      <c r="I58"/>
      <c r="K58"/>
      <c r="R58"/>
      <c r="Y58"/>
      <c r="AF58"/>
    </row>
    <row r="59" spans="2:32">
      <c r="D59"/>
      <c r="H59"/>
      <c r="I59"/>
      <c r="K59"/>
      <c r="R59"/>
      <c r="Y59"/>
      <c r="AF59"/>
    </row>
    <row r="60" spans="2:32">
      <c r="D60"/>
      <c r="H60"/>
      <c r="I60"/>
      <c r="K60"/>
      <c r="R60"/>
      <c r="Y60"/>
      <c r="AF60"/>
    </row>
    <row r="61" spans="2:32">
      <c r="D61"/>
      <c r="H61"/>
      <c r="I61"/>
      <c r="K61"/>
      <c r="R61"/>
      <c r="Y61"/>
      <c r="AF61"/>
    </row>
  </sheetData>
  <mergeCells count="17">
    <mergeCell ref="B1:AF1"/>
    <mergeCell ref="A2:A3"/>
    <mergeCell ref="B2:B3"/>
    <mergeCell ref="C8:AF8"/>
    <mergeCell ref="C11:AF11"/>
    <mergeCell ref="C35:AF35"/>
    <mergeCell ref="C26:AF26"/>
    <mergeCell ref="C33:AF33"/>
    <mergeCell ref="C19:AF19"/>
    <mergeCell ref="C23:AF23"/>
    <mergeCell ref="C27:AF27"/>
    <mergeCell ref="C32:AF32"/>
    <mergeCell ref="C49:I49"/>
    <mergeCell ref="C50:I50"/>
    <mergeCell ref="C51:I51"/>
    <mergeCell ref="C52:I52"/>
    <mergeCell ref="C53:I53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="60" zoomScaleNormal="60" workbookViewId="0">
      <selection activeCell="P11" sqref="P11"/>
    </sheetView>
  </sheetViews>
  <sheetFormatPr baseColWidth="10" defaultRowHeight="14.4"/>
  <cols>
    <col min="1" max="1" width="5.88671875" bestFit="1" customWidth="1"/>
    <col min="2" max="2" width="56.88671875" bestFit="1" customWidth="1"/>
    <col min="3" max="3" width="6" bestFit="1" customWidth="1"/>
    <col min="4" max="4" width="6" customWidth="1"/>
    <col min="5" max="21" width="6" bestFit="1" customWidth="1"/>
    <col min="22" max="22" width="6.109375" bestFit="1" customWidth="1"/>
    <col min="23" max="23" width="6.33203125" bestFit="1" customWidth="1"/>
    <col min="24" max="33" width="6" bestFit="1" customWidth="1"/>
  </cols>
  <sheetData>
    <row r="1" spans="1:33" ht="15.75" customHeight="1">
      <c r="A1" s="1"/>
      <c r="B1" s="1214" t="s">
        <v>105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14"/>
      <c r="AA1" s="1214"/>
      <c r="AB1" s="1214"/>
      <c r="AC1" s="1214"/>
      <c r="AD1" s="1214"/>
      <c r="AE1" s="1214"/>
      <c r="AF1" s="1214"/>
      <c r="AG1" s="1214"/>
    </row>
    <row r="2" spans="1:33" ht="15.6">
      <c r="A2" s="1185" t="s">
        <v>1</v>
      </c>
      <c r="B2" s="1206" t="s">
        <v>2</v>
      </c>
      <c r="C2" s="77" t="s">
        <v>4</v>
      </c>
      <c r="D2" s="77" t="s">
        <v>5</v>
      </c>
      <c r="E2" s="77" t="s">
        <v>5</v>
      </c>
      <c r="F2" s="77" t="s">
        <v>6</v>
      </c>
      <c r="G2" s="78" t="s">
        <v>7</v>
      </c>
      <c r="H2" s="77" t="s">
        <v>8</v>
      </c>
      <c r="I2" s="77" t="s">
        <v>3</v>
      </c>
      <c r="J2" s="77" t="s">
        <v>4</v>
      </c>
      <c r="K2" s="77" t="s">
        <v>5</v>
      </c>
      <c r="L2" s="77" t="s">
        <v>5</v>
      </c>
      <c r="M2" s="77" t="s">
        <v>6</v>
      </c>
      <c r="N2" s="78" t="s">
        <v>7</v>
      </c>
      <c r="O2" s="77" t="s">
        <v>8</v>
      </c>
      <c r="P2" s="77" t="s">
        <v>3</v>
      </c>
      <c r="Q2" s="77" t="s">
        <v>4</v>
      </c>
      <c r="R2" s="77" t="s">
        <v>5</v>
      </c>
      <c r="S2" s="77" t="s">
        <v>5</v>
      </c>
      <c r="T2" s="77" t="s">
        <v>6</v>
      </c>
      <c r="U2" s="78" t="s">
        <v>7</v>
      </c>
      <c r="V2" s="77" t="s">
        <v>8</v>
      </c>
      <c r="W2" s="78" t="s">
        <v>3</v>
      </c>
      <c r="X2" s="77" t="s">
        <v>4</v>
      </c>
      <c r="Y2" s="77" t="s">
        <v>5</v>
      </c>
      <c r="Z2" s="78" t="s">
        <v>5</v>
      </c>
      <c r="AA2" s="77" t="s">
        <v>6</v>
      </c>
      <c r="AB2" s="78" t="s">
        <v>7</v>
      </c>
      <c r="AC2" s="77" t="s">
        <v>8</v>
      </c>
      <c r="AD2" s="77" t="s">
        <v>3</v>
      </c>
      <c r="AE2" s="77" t="s">
        <v>4</v>
      </c>
      <c r="AF2" s="72" t="s">
        <v>5</v>
      </c>
      <c r="AG2" s="79" t="s">
        <v>5</v>
      </c>
    </row>
    <row r="3" spans="1:33" ht="15.6">
      <c r="A3" s="1205"/>
      <c r="B3" s="1207"/>
      <c r="C3" s="74">
        <v>1</v>
      </c>
      <c r="D3" s="74">
        <v>2</v>
      </c>
      <c r="E3" s="74">
        <v>3</v>
      </c>
      <c r="F3" s="74">
        <v>4</v>
      </c>
      <c r="G3" s="75">
        <v>5</v>
      </c>
      <c r="H3" s="74">
        <v>6</v>
      </c>
      <c r="I3" s="74">
        <v>7</v>
      </c>
      <c r="J3" s="74">
        <v>8</v>
      </c>
      <c r="K3" s="74">
        <v>9</v>
      </c>
      <c r="L3" s="74">
        <v>10</v>
      </c>
      <c r="M3" s="74">
        <v>11</v>
      </c>
      <c r="N3" s="75">
        <v>12</v>
      </c>
      <c r="O3" s="74">
        <v>13</v>
      </c>
      <c r="P3" s="74">
        <v>14</v>
      </c>
      <c r="Q3" s="74">
        <v>15</v>
      </c>
      <c r="R3" s="74">
        <v>16</v>
      </c>
      <c r="S3" s="74">
        <v>17</v>
      </c>
      <c r="T3" s="74">
        <v>18</v>
      </c>
      <c r="U3" s="75">
        <v>19</v>
      </c>
      <c r="V3" s="74">
        <v>20</v>
      </c>
      <c r="W3" s="75">
        <v>21</v>
      </c>
      <c r="X3" s="74">
        <v>22</v>
      </c>
      <c r="Y3" s="74">
        <v>23</v>
      </c>
      <c r="Z3" s="75">
        <v>24</v>
      </c>
      <c r="AA3" s="74">
        <v>25</v>
      </c>
      <c r="AB3" s="75">
        <v>26</v>
      </c>
      <c r="AC3" s="74">
        <v>27</v>
      </c>
      <c r="AD3" s="74">
        <v>28</v>
      </c>
      <c r="AE3" s="74">
        <v>29</v>
      </c>
      <c r="AF3" s="76">
        <v>30</v>
      </c>
      <c r="AG3" s="73">
        <v>31</v>
      </c>
    </row>
    <row r="4" spans="1:33" ht="15.6">
      <c r="A4" s="1">
        <v>1</v>
      </c>
      <c r="B4" s="81" t="s">
        <v>9</v>
      </c>
      <c r="C4" s="82" t="s">
        <v>13</v>
      </c>
      <c r="D4" s="82" t="s">
        <v>3</v>
      </c>
      <c r="E4" s="82" t="s">
        <v>5</v>
      </c>
      <c r="F4" s="82" t="s">
        <v>5</v>
      </c>
      <c r="G4" s="82" t="s">
        <v>5</v>
      </c>
      <c r="H4" s="82" t="s">
        <v>5</v>
      </c>
      <c r="I4" s="83" t="s">
        <v>3</v>
      </c>
      <c r="J4" s="82" t="s">
        <v>10</v>
      </c>
      <c r="K4" s="82" t="s">
        <v>3</v>
      </c>
      <c r="L4" s="82" t="s">
        <v>5</v>
      </c>
      <c r="M4" s="82" t="s">
        <v>5</v>
      </c>
      <c r="N4" s="82" t="s">
        <v>5</v>
      </c>
      <c r="O4" s="82" t="s">
        <v>3</v>
      </c>
      <c r="P4" s="83" t="s">
        <v>13</v>
      </c>
      <c r="Q4" s="82" t="s">
        <v>3</v>
      </c>
      <c r="R4" s="82" t="s">
        <v>5</v>
      </c>
      <c r="S4" s="82" t="s">
        <v>10</v>
      </c>
      <c r="T4" s="82" t="s">
        <v>3</v>
      </c>
      <c r="U4" s="82" t="s">
        <v>5</v>
      </c>
      <c r="V4" s="82" t="s">
        <v>3</v>
      </c>
      <c r="W4" s="83" t="s">
        <v>5</v>
      </c>
      <c r="X4" s="82" t="s">
        <v>5</v>
      </c>
      <c r="Y4" s="82" t="s">
        <v>3</v>
      </c>
      <c r="Z4" s="82" t="s">
        <v>5</v>
      </c>
      <c r="AA4" s="82" t="s">
        <v>3</v>
      </c>
      <c r="AB4" s="82" t="s">
        <v>5</v>
      </c>
      <c r="AC4" s="82" t="s">
        <v>10</v>
      </c>
      <c r="AD4" s="83" t="s">
        <v>3</v>
      </c>
      <c r="AE4" s="82" t="s">
        <v>3</v>
      </c>
      <c r="AF4" s="84" t="s">
        <v>5</v>
      </c>
      <c r="AG4" s="85" t="s">
        <v>5</v>
      </c>
    </row>
    <row r="5" spans="1:33" ht="15.6">
      <c r="A5" s="1">
        <v>2</v>
      </c>
      <c r="B5" s="86" t="s">
        <v>12</v>
      </c>
      <c r="C5" s="87" t="s">
        <v>13</v>
      </c>
      <c r="D5" s="87" t="s">
        <v>3</v>
      </c>
      <c r="E5" s="87" t="s">
        <v>76</v>
      </c>
      <c r="F5" s="87" t="s">
        <v>76</v>
      </c>
      <c r="G5" s="87" t="s">
        <v>76</v>
      </c>
      <c r="H5" s="87" t="s">
        <v>10</v>
      </c>
      <c r="I5" s="88" t="s">
        <v>76</v>
      </c>
      <c r="J5" s="87" t="s">
        <v>76</v>
      </c>
      <c r="K5" s="87" t="s">
        <v>76</v>
      </c>
      <c r="L5" s="87" t="s">
        <v>76</v>
      </c>
      <c r="M5" s="87" t="s">
        <v>76</v>
      </c>
      <c r="N5" s="87" t="s">
        <v>3</v>
      </c>
      <c r="O5" s="87" t="s">
        <v>76</v>
      </c>
      <c r="P5" s="88" t="s">
        <v>76</v>
      </c>
      <c r="Q5" s="87" t="s">
        <v>76</v>
      </c>
      <c r="R5" s="87" t="s">
        <v>76</v>
      </c>
      <c r="S5" s="87" t="s">
        <v>76</v>
      </c>
      <c r="T5" s="87" t="s">
        <v>10</v>
      </c>
      <c r="U5" s="87" t="s">
        <v>3</v>
      </c>
      <c r="V5" s="87" t="s">
        <v>76</v>
      </c>
      <c r="W5" s="88" t="s">
        <v>13</v>
      </c>
      <c r="X5" s="87" t="s">
        <v>3</v>
      </c>
      <c r="Y5" s="87" t="s">
        <v>76</v>
      </c>
      <c r="Z5" s="87" t="s">
        <v>76</v>
      </c>
      <c r="AA5" s="87" t="s">
        <v>76</v>
      </c>
      <c r="AB5" s="87" t="s">
        <v>76</v>
      </c>
      <c r="AC5" s="87" t="s">
        <v>76</v>
      </c>
      <c r="AD5" s="88" t="s">
        <v>13</v>
      </c>
      <c r="AE5" s="87" t="s">
        <v>3</v>
      </c>
      <c r="AF5" s="89" t="s">
        <v>76</v>
      </c>
      <c r="AG5" s="85" t="s">
        <v>76</v>
      </c>
    </row>
    <row r="6" spans="1:33" ht="15.6">
      <c r="A6" s="1">
        <v>3</v>
      </c>
      <c r="B6" s="86" t="s">
        <v>14</v>
      </c>
      <c r="C6" s="90" t="s">
        <v>5</v>
      </c>
      <c r="D6" s="90" t="s">
        <v>3</v>
      </c>
      <c r="E6" s="90" t="s">
        <v>10</v>
      </c>
      <c r="F6" s="90" t="s">
        <v>3</v>
      </c>
      <c r="G6" s="90" t="s">
        <v>5</v>
      </c>
      <c r="H6" s="90" t="s">
        <v>5</v>
      </c>
      <c r="I6" s="91" t="s">
        <v>13</v>
      </c>
      <c r="J6" s="90" t="s">
        <v>3</v>
      </c>
      <c r="K6" s="90" t="s">
        <v>5</v>
      </c>
      <c r="L6" s="90" t="s">
        <v>5</v>
      </c>
      <c r="M6" s="90" t="s">
        <v>5</v>
      </c>
      <c r="N6" s="90" t="s">
        <v>5</v>
      </c>
      <c r="O6" s="90" t="s">
        <v>3</v>
      </c>
      <c r="P6" s="91" t="s">
        <v>3</v>
      </c>
      <c r="Q6" s="90" t="s">
        <v>5</v>
      </c>
      <c r="R6" s="90" t="s">
        <v>5</v>
      </c>
      <c r="S6" s="90" t="s">
        <v>3</v>
      </c>
      <c r="T6" s="90" t="s">
        <v>5</v>
      </c>
      <c r="U6" s="90" t="s">
        <v>5</v>
      </c>
      <c r="V6" s="90" t="s">
        <v>3</v>
      </c>
      <c r="W6" s="91" t="s">
        <v>13</v>
      </c>
      <c r="X6" s="90" t="s">
        <v>3</v>
      </c>
      <c r="Y6" s="90" t="s">
        <v>5</v>
      </c>
      <c r="Z6" s="90" t="s">
        <v>5</v>
      </c>
      <c r="AA6" s="90" t="s">
        <v>10</v>
      </c>
      <c r="AB6" s="90" t="s">
        <v>3</v>
      </c>
      <c r="AC6" s="90" t="s">
        <v>3</v>
      </c>
      <c r="AD6" s="91" t="s">
        <v>10</v>
      </c>
      <c r="AE6" s="90" t="s">
        <v>3</v>
      </c>
      <c r="AF6" s="92" t="s">
        <v>5</v>
      </c>
      <c r="AG6" s="85" t="s">
        <v>5</v>
      </c>
    </row>
    <row r="7" spans="1:33" ht="15.6">
      <c r="A7" s="1">
        <v>4</v>
      </c>
      <c r="B7" s="86" t="s">
        <v>15</v>
      </c>
      <c r="C7" s="1208" t="s">
        <v>104</v>
      </c>
      <c r="D7" s="1209"/>
      <c r="E7" s="1209"/>
      <c r="F7" s="1209"/>
      <c r="G7" s="1209"/>
      <c r="H7" s="1209"/>
      <c r="I7" s="1209"/>
      <c r="J7" s="1209"/>
      <c r="K7" s="1209"/>
      <c r="L7" s="1209"/>
      <c r="M7" s="1209"/>
      <c r="N7" s="1209"/>
      <c r="O7" s="1209"/>
      <c r="P7" s="1209"/>
      <c r="Q7" s="1209"/>
      <c r="R7" s="1209"/>
      <c r="S7" s="1209"/>
      <c r="T7" s="1209"/>
      <c r="U7" s="1209"/>
      <c r="V7" s="1209"/>
      <c r="W7" s="1209"/>
      <c r="X7" s="1209"/>
      <c r="Y7" s="1209"/>
      <c r="Z7" s="1209"/>
      <c r="AA7" s="1209"/>
      <c r="AB7" s="1209"/>
      <c r="AC7" s="1209"/>
      <c r="AD7" s="1209"/>
      <c r="AE7" s="1209"/>
      <c r="AF7" s="1209"/>
      <c r="AG7" s="1210"/>
    </row>
    <row r="8" spans="1:33" ht="15.6">
      <c r="A8" s="1">
        <v>5</v>
      </c>
      <c r="B8" s="81" t="s">
        <v>17</v>
      </c>
      <c r="C8" s="82" t="s">
        <v>3</v>
      </c>
      <c r="D8" s="93" t="s">
        <v>5</v>
      </c>
      <c r="E8" s="93" t="s">
        <v>5</v>
      </c>
      <c r="F8" s="93" t="s">
        <v>5</v>
      </c>
      <c r="G8" s="93" t="s">
        <v>3</v>
      </c>
      <c r="H8" s="93" t="s">
        <v>5</v>
      </c>
      <c r="I8" s="94" t="s">
        <v>13</v>
      </c>
      <c r="J8" s="93" t="s">
        <v>3</v>
      </c>
      <c r="K8" s="93" t="s">
        <v>5</v>
      </c>
      <c r="L8" s="93" t="s">
        <v>5</v>
      </c>
      <c r="M8" s="93" t="s">
        <v>3</v>
      </c>
      <c r="N8" s="93" t="s">
        <v>5</v>
      </c>
      <c r="O8" s="93" t="s">
        <v>10</v>
      </c>
      <c r="P8" s="94" t="s">
        <v>3</v>
      </c>
      <c r="Q8" s="93" t="s">
        <v>5</v>
      </c>
      <c r="R8" s="93" t="s">
        <v>5</v>
      </c>
      <c r="S8" s="93" t="s">
        <v>4</v>
      </c>
      <c r="T8" s="93" t="s">
        <v>5</v>
      </c>
      <c r="U8" s="93" t="s">
        <v>3</v>
      </c>
      <c r="V8" s="93" t="s">
        <v>10</v>
      </c>
      <c r="W8" s="94" t="s">
        <v>3</v>
      </c>
      <c r="X8" s="93" t="s">
        <v>5</v>
      </c>
      <c r="Y8" s="93" t="s">
        <v>3</v>
      </c>
      <c r="Z8" s="93" t="s">
        <v>10</v>
      </c>
      <c r="AA8" s="93" t="s">
        <v>3</v>
      </c>
      <c r="AB8" s="93" t="s">
        <v>5</v>
      </c>
      <c r="AC8" s="93" t="s">
        <v>3</v>
      </c>
      <c r="AD8" s="94" t="s">
        <v>13</v>
      </c>
      <c r="AE8" s="93" t="s">
        <v>3</v>
      </c>
      <c r="AF8" s="93" t="s">
        <v>5</v>
      </c>
      <c r="AG8" s="85" t="s">
        <v>5</v>
      </c>
    </row>
    <row r="9" spans="1:33" ht="15.6">
      <c r="A9" s="1">
        <v>6</v>
      </c>
      <c r="B9" s="81" t="s">
        <v>18</v>
      </c>
      <c r="C9" s="82" t="s">
        <v>10</v>
      </c>
      <c r="D9" s="93" t="s">
        <v>3</v>
      </c>
      <c r="E9" s="93" t="s">
        <v>5</v>
      </c>
      <c r="F9" s="93" t="s">
        <v>5</v>
      </c>
      <c r="G9" s="93" t="s">
        <v>3</v>
      </c>
      <c r="H9" s="93" t="s">
        <v>10</v>
      </c>
      <c r="I9" s="94" t="s">
        <v>3</v>
      </c>
      <c r="J9" s="93" t="s">
        <v>5</v>
      </c>
      <c r="K9" s="93" t="s">
        <v>3</v>
      </c>
      <c r="L9" s="93" t="s">
        <v>5</v>
      </c>
      <c r="M9" s="93" t="s">
        <v>5</v>
      </c>
      <c r="N9" s="93" t="s">
        <v>3</v>
      </c>
      <c r="O9" s="93" t="s">
        <v>5</v>
      </c>
      <c r="P9" s="94" t="s">
        <v>13</v>
      </c>
      <c r="Q9" s="93" t="s">
        <v>3</v>
      </c>
      <c r="R9" s="93" t="s">
        <v>5</v>
      </c>
      <c r="S9" s="93" t="s">
        <v>3</v>
      </c>
      <c r="T9" s="93" t="s">
        <v>5</v>
      </c>
      <c r="U9" s="93" t="s">
        <v>5</v>
      </c>
      <c r="V9" s="93" t="s">
        <v>3</v>
      </c>
      <c r="W9" s="94" t="s">
        <v>10</v>
      </c>
      <c r="X9" s="93" t="s">
        <v>3</v>
      </c>
      <c r="Y9" s="93" t="s">
        <v>5</v>
      </c>
      <c r="Z9" s="93" t="s">
        <v>5</v>
      </c>
      <c r="AA9" s="93" t="s">
        <v>5</v>
      </c>
      <c r="AB9" s="93" t="s">
        <v>5</v>
      </c>
      <c r="AC9" s="93" t="s">
        <v>5</v>
      </c>
      <c r="AD9" s="94" t="s">
        <v>3</v>
      </c>
      <c r="AE9" s="93" t="s">
        <v>10</v>
      </c>
      <c r="AF9" s="95" t="s">
        <v>3</v>
      </c>
      <c r="AG9" s="85" t="s">
        <v>5</v>
      </c>
    </row>
    <row r="10" spans="1:33" ht="15.6">
      <c r="A10" s="1">
        <v>7</v>
      </c>
      <c r="B10" s="86" t="s">
        <v>19</v>
      </c>
      <c r="C10" s="96" t="s">
        <v>5</v>
      </c>
      <c r="D10" s="96" t="s">
        <v>5</v>
      </c>
      <c r="E10" s="96" t="s">
        <v>3</v>
      </c>
      <c r="F10" s="96" t="s">
        <v>10</v>
      </c>
      <c r="G10" s="96" t="s">
        <v>3</v>
      </c>
      <c r="H10" s="96" t="s">
        <v>5</v>
      </c>
      <c r="I10" s="97" t="s">
        <v>5</v>
      </c>
      <c r="J10" s="96" t="s">
        <v>3</v>
      </c>
      <c r="K10" s="96" t="s">
        <v>5</v>
      </c>
      <c r="L10" s="96" t="s">
        <v>10</v>
      </c>
      <c r="M10" s="96" t="s">
        <v>3</v>
      </c>
      <c r="N10" s="96" t="s">
        <v>5</v>
      </c>
      <c r="O10" s="96" t="s">
        <v>5</v>
      </c>
      <c r="P10" s="97" t="s">
        <v>3</v>
      </c>
      <c r="Q10" s="96" t="s">
        <v>5</v>
      </c>
      <c r="R10" s="96" t="s">
        <v>10</v>
      </c>
      <c r="S10" s="96" t="s">
        <v>3</v>
      </c>
      <c r="T10" s="96" t="s">
        <v>5</v>
      </c>
      <c r="U10" s="96" t="s">
        <v>3</v>
      </c>
      <c r="V10" s="96" t="s">
        <v>5</v>
      </c>
      <c r="W10" s="97" t="s">
        <v>5</v>
      </c>
      <c r="X10" s="96" t="s">
        <v>10</v>
      </c>
      <c r="Y10" s="96" t="s">
        <v>3</v>
      </c>
      <c r="Z10" s="96" t="s">
        <v>5</v>
      </c>
      <c r="AA10" s="96" t="s">
        <v>3</v>
      </c>
      <c r="AB10" s="96" t="s">
        <v>5</v>
      </c>
      <c r="AC10" s="96" t="s">
        <v>3</v>
      </c>
      <c r="AD10" s="97" t="s">
        <v>5</v>
      </c>
      <c r="AE10" s="96" t="s">
        <v>5</v>
      </c>
      <c r="AF10" s="98" t="s">
        <v>10</v>
      </c>
      <c r="AG10" s="85" t="s">
        <v>3</v>
      </c>
    </row>
    <row r="11" spans="1:33" ht="15.6">
      <c r="A11" s="1">
        <v>8</v>
      </c>
      <c r="B11" s="81" t="s">
        <v>21</v>
      </c>
      <c r="C11" s="82" t="s">
        <v>5</v>
      </c>
      <c r="D11" s="93" t="s">
        <v>10</v>
      </c>
      <c r="E11" s="93" t="s">
        <v>3</v>
      </c>
      <c r="F11" s="93" t="s">
        <v>5</v>
      </c>
      <c r="G11" s="93" t="s">
        <v>3</v>
      </c>
      <c r="H11" s="93" t="s">
        <v>5</v>
      </c>
      <c r="I11" s="94" t="s">
        <v>5</v>
      </c>
      <c r="J11" s="93" t="s">
        <v>10</v>
      </c>
      <c r="K11" s="93" t="s">
        <v>3</v>
      </c>
      <c r="L11" s="93" t="s">
        <v>5</v>
      </c>
      <c r="M11" s="93" t="s">
        <v>3</v>
      </c>
      <c r="N11" s="93" t="s">
        <v>5</v>
      </c>
      <c r="O11" s="93" t="s">
        <v>3</v>
      </c>
      <c r="P11" s="94" t="s">
        <v>10</v>
      </c>
      <c r="Q11" s="93" t="s">
        <v>3</v>
      </c>
      <c r="R11" s="93" t="s">
        <v>5</v>
      </c>
      <c r="S11" s="93" t="s">
        <v>5</v>
      </c>
      <c r="T11" s="93" t="s">
        <v>5</v>
      </c>
      <c r="U11" s="93" t="s">
        <v>10</v>
      </c>
      <c r="V11" s="93" t="s">
        <v>3</v>
      </c>
      <c r="W11" s="94" t="s">
        <v>3</v>
      </c>
      <c r="X11" s="93" t="s">
        <v>5</v>
      </c>
      <c r="Y11" s="93" t="s">
        <v>3</v>
      </c>
      <c r="Z11" s="93" t="s">
        <v>5</v>
      </c>
      <c r="AA11" s="93" t="s">
        <v>5</v>
      </c>
      <c r="AB11" s="93" t="s">
        <v>10</v>
      </c>
      <c r="AC11" s="93" t="s">
        <v>3</v>
      </c>
      <c r="AD11" s="94" t="s">
        <v>5</v>
      </c>
      <c r="AE11" s="93" t="s">
        <v>5</v>
      </c>
      <c r="AF11" s="93" t="s">
        <v>3</v>
      </c>
      <c r="AG11" s="85" t="s">
        <v>5</v>
      </c>
    </row>
    <row r="12" spans="1:33" ht="15.6">
      <c r="A12" s="1">
        <v>9</v>
      </c>
      <c r="B12" s="99" t="s">
        <v>22</v>
      </c>
      <c r="C12" s="1211" t="s">
        <v>104</v>
      </c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2"/>
      <c r="U12" s="1212"/>
      <c r="V12" s="1212"/>
      <c r="W12" s="1212"/>
      <c r="X12" s="1212"/>
      <c r="Y12" s="1212"/>
      <c r="Z12" s="1212"/>
      <c r="AA12" s="1212"/>
      <c r="AB12" s="1212"/>
      <c r="AC12" s="1212"/>
      <c r="AD12" s="1212"/>
      <c r="AE12" s="1212"/>
      <c r="AF12" s="1212"/>
      <c r="AG12" s="1213"/>
    </row>
    <row r="13" spans="1:33" ht="16.2" thickBot="1">
      <c r="A13" s="1">
        <v>10</v>
      </c>
      <c r="B13" s="100" t="s">
        <v>23</v>
      </c>
      <c r="C13" s="90" t="s">
        <v>3</v>
      </c>
      <c r="D13" s="90" t="s">
        <v>5</v>
      </c>
      <c r="E13" s="90" t="s">
        <v>5</v>
      </c>
      <c r="F13" s="90" t="s">
        <v>5</v>
      </c>
      <c r="G13" s="90" t="s">
        <v>5</v>
      </c>
      <c r="H13" s="90" t="s">
        <v>5</v>
      </c>
      <c r="I13" s="91" t="s">
        <v>3</v>
      </c>
      <c r="J13" s="90" t="s">
        <v>5</v>
      </c>
      <c r="K13" s="90" t="s">
        <v>5</v>
      </c>
      <c r="L13" s="90" t="s">
        <v>5</v>
      </c>
      <c r="M13" s="90" t="s">
        <v>5</v>
      </c>
      <c r="N13" s="90" t="s">
        <v>3</v>
      </c>
      <c r="O13" s="90" t="s">
        <v>5</v>
      </c>
      <c r="P13" s="91" t="s">
        <v>3</v>
      </c>
      <c r="Q13" s="90" t="s">
        <v>5</v>
      </c>
      <c r="R13" s="90" t="s">
        <v>5</v>
      </c>
      <c r="S13" s="90" t="s">
        <v>5</v>
      </c>
      <c r="T13" s="90" t="s">
        <v>5</v>
      </c>
      <c r="U13" s="90" t="s">
        <v>5</v>
      </c>
      <c r="V13" s="90" t="s">
        <v>5</v>
      </c>
      <c r="W13" s="91" t="s">
        <v>3</v>
      </c>
      <c r="X13" s="90" t="s">
        <v>5</v>
      </c>
      <c r="Y13" s="90" t="s">
        <v>5</v>
      </c>
      <c r="Z13" s="90" t="s">
        <v>5</v>
      </c>
      <c r="AA13" s="90" t="s">
        <v>5</v>
      </c>
      <c r="AB13" s="90" t="s">
        <v>5</v>
      </c>
      <c r="AC13" s="90" t="s">
        <v>5</v>
      </c>
      <c r="AD13" s="91" t="s">
        <v>3</v>
      </c>
      <c r="AE13" s="90" t="s">
        <v>5</v>
      </c>
      <c r="AF13" s="92" t="s">
        <v>5</v>
      </c>
      <c r="AG13" s="85" t="s">
        <v>5</v>
      </c>
    </row>
    <row r="14" spans="1:33" ht="16.2" thickTop="1">
      <c r="A14" s="1">
        <v>11</v>
      </c>
      <c r="B14" s="101" t="s">
        <v>25</v>
      </c>
      <c r="C14" s="90" t="s">
        <v>3</v>
      </c>
      <c r="D14" s="90" t="s">
        <v>10</v>
      </c>
      <c r="E14" s="90" t="s">
        <v>3</v>
      </c>
      <c r="F14" s="90" t="s">
        <v>5</v>
      </c>
      <c r="G14" s="90" t="s">
        <v>5</v>
      </c>
      <c r="H14" s="90" t="s">
        <v>5</v>
      </c>
      <c r="I14" s="91" t="s">
        <v>5</v>
      </c>
      <c r="J14" s="90" t="s">
        <v>4</v>
      </c>
      <c r="K14" s="90" t="s">
        <v>10</v>
      </c>
      <c r="L14" s="90" t="s">
        <v>3</v>
      </c>
      <c r="M14" s="90" t="s">
        <v>5</v>
      </c>
      <c r="N14" s="90" t="s">
        <v>10</v>
      </c>
      <c r="O14" s="90" t="s">
        <v>3</v>
      </c>
      <c r="P14" s="91" t="s">
        <v>5</v>
      </c>
      <c r="Q14" s="90" t="s">
        <v>3</v>
      </c>
      <c r="R14" s="90" t="s">
        <v>5</v>
      </c>
      <c r="S14" s="90" t="s">
        <v>5</v>
      </c>
      <c r="T14" s="90" t="s">
        <v>3</v>
      </c>
      <c r="U14" s="90" t="s">
        <v>5</v>
      </c>
      <c r="V14" s="90" t="s">
        <v>10</v>
      </c>
      <c r="W14" s="91" t="s">
        <v>3</v>
      </c>
      <c r="X14" s="90" t="s">
        <v>5</v>
      </c>
      <c r="Y14" s="90" t="s">
        <v>3</v>
      </c>
      <c r="Z14" s="90" t="s">
        <v>5</v>
      </c>
      <c r="AA14" s="90" t="s">
        <v>5</v>
      </c>
      <c r="AB14" s="90" t="s">
        <v>3</v>
      </c>
      <c r="AC14" s="90" t="s">
        <v>5</v>
      </c>
      <c r="AD14" s="91" t="s">
        <v>3</v>
      </c>
      <c r="AE14" s="90" t="s">
        <v>10</v>
      </c>
      <c r="AF14" s="92" t="s">
        <v>3</v>
      </c>
      <c r="AG14" s="85" t="s">
        <v>5</v>
      </c>
    </row>
    <row r="15" spans="1:33" ht="15.6">
      <c r="A15" s="1">
        <v>12</v>
      </c>
      <c r="B15" s="102" t="s">
        <v>28</v>
      </c>
      <c r="C15" s="90" t="s">
        <v>5</v>
      </c>
      <c r="D15" s="90" t="s">
        <v>3</v>
      </c>
      <c r="E15" s="90" t="s">
        <v>5</v>
      </c>
      <c r="F15" s="90" t="s">
        <v>10</v>
      </c>
      <c r="G15" s="90" t="s">
        <v>3</v>
      </c>
      <c r="H15" s="90" t="s">
        <v>5</v>
      </c>
      <c r="I15" s="91" t="s">
        <v>10</v>
      </c>
      <c r="J15" s="90" t="s">
        <v>3</v>
      </c>
      <c r="K15" s="90" t="s">
        <v>3</v>
      </c>
      <c r="L15" s="90" t="s">
        <v>5</v>
      </c>
      <c r="M15" s="90" t="s">
        <v>5</v>
      </c>
      <c r="N15" s="90" t="s">
        <v>3</v>
      </c>
      <c r="O15" s="90" t="s">
        <v>5</v>
      </c>
      <c r="P15" s="91" t="s">
        <v>5</v>
      </c>
      <c r="Q15" s="90" t="s">
        <v>5</v>
      </c>
      <c r="R15" s="90" t="s">
        <v>10</v>
      </c>
      <c r="S15" s="90" t="s">
        <v>3</v>
      </c>
      <c r="T15" s="90" t="s">
        <v>3</v>
      </c>
      <c r="U15" s="90" t="s">
        <v>5</v>
      </c>
      <c r="V15" s="90" t="s">
        <v>5</v>
      </c>
      <c r="W15" s="91" t="s">
        <v>10</v>
      </c>
      <c r="X15" s="90" t="s">
        <v>3</v>
      </c>
      <c r="Y15" s="90" t="s">
        <v>5</v>
      </c>
      <c r="Z15" s="90" t="s">
        <v>10</v>
      </c>
      <c r="AA15" s="90" t="s">
        <v>3</v>
      </c>
      <c r="AB15" s="90" t="s">
        <v>5</v>
      </c>
      <c r="AC15" s="90" t="s">
        <v>5</v>
      </c>
      <c r="AD15" s="91" t="s">
        <v>5</v>
      </c>
      <c r="AE15" s="90" t="s">
        <v>3</v>
      </c>
      <c r="AF15" s="92" t="s">
        <v>5</v>
      </c>
      <c r="AG15" s="85" t="s">
        <v>3</v>
      </c>
    </row>
    <row r="16" spans="1:33" ht="15.6">
      <c r="A16" s="1">
        <v>13</v>
      </c>
      <c r="B16" s="86" t="s">
        <v>29</v>
      </c>
      <c r="C16" s="90" t="s">
        <v>3</v>
      </c>
      <c r="D16" s="90" t="s">
        <v>5</v>
      </c>
      <c r="E16" s="90" t="s">
        <v>3</v>
      </c>
      <c r="F16" s="90" t="s">
        <v>5</v>
      </c>
      <c r="G16" s="90" t="s">
        <v>10</v>
      </c>
      <c r="H16" s="90" t="s">
        <v>3</v>
      </c>
      <c r="I16" s="91" t="s">
        <v>5</v>
      </c>
      <c r="J16" s="90" t="s">
        <v>5</v>
      </c>
      <c r="K16" s="90" t="s">
        <v>3</v>
      </c>
      <c r="L16" s="90" t="s">
        <v>5</v>
      </c>
      <c r="M16" s="90" t="s">
        <v>10</v>
      </c>
      <c r="N16" s="90" t="s">
        <v>3</v>
      </c>
      <c r="O16" s="90" t="s">
        <v>5</v>
      </c>
      <c r="P16" s="91" t="s">
        <v>3</v>
      </c>
      <c r="Q16" s="90" t="s">
        <v>5</v>
      </c>
      <c r="R16" s="90" t="s">
        <v>5</v>
      </c>
      <c r="S16" s="90" t="s">
        <v>5</v>
      </c>
      <c r="T16" s="90" t="s">
        <v>27</v>
      </c>
      <c r="U16" s="90" t="s">
        <v>3</v>
      </c>
      <c r="V16" s="90" t="s">
        <v>5</v>
      </c>
      <c r="W16" s="91" t="s">
        <v>5</v>
      </c>
      <c r="X16" s="90" t="s">
        <v>5</v>
      </c>
      <c r="Y16" s="90" t="s">
        <v>10</v>
      </c>
      <c r="Z16" s="90" t="s">
        <v>3</v>
      </c>
      <c r="AA16" s="90" t="s">
        <v>5</v>
      </c>
      <c r="AB16" s="90" t="s">
        <v>3</v>
      </c>
      <c r="AC16" s="90" t="s">
        <v>27</v>
      </c>
      <c r="AD16" s="91" t="s">
        <v>3</v>
      </c>
      <c r="AE16" s="90" t="s">
        <v>5</v>
      </c>
      <c r="AF16" s="92" t="s">
        <v>3</v>
      </c>
      <c r="AG16" s="85" t="s">
        <v>5</v>
      </c>
    </row>
    <row r="17" spans="1:33" ht="15.6">
      <c r="A17" s="1">
        <v>14</v>
      </c>
      <c r="B17" s="86" t="s">
        <v>30</v>
      </c>
      <c r="C17" s="90" t="s">
        <v>76</v>
      </c>
      <c r="D17" s="90" t="s">
        <v>10</v>
      </c>
      <c r="E17" s="90" t="s">
        <v>76</v>
      </c>
      <c r="F17" s="90" t="s">
        <v>76</v>
      </c>
      <c r="G17" s="90" t="s">
        <v>10</v>
      </c>
      <c r="H17" s="90" t="s">
        <v>3</v>
      </c>
      <c r="I17" s="91" t="s">
        <v>76</v>
      </c>
      <c r="J17" s="90" t="s">
        <v>76</v>
      </c>
      <c r="K17" s="90" t="s">
        <v>76</v>
      </c>
      <c r="L17" s="90" t="s">
        <v>76</v>
      </c>
      <c r="M17" s="90" t="s">
        <v>10</v>
      </c>
      <c r="N17" s="90" t="s">
        <v>3</v>
      </c>
      <c r="O17" s="90" t="s">
        <v>76</v>
      </c>
      <c r="P17" s="91" t="s">
        <v>76</v>
      </c>
      <c r="Q17" s="90" t="s">
        <v>76</v>
      </c>
      <c r="R17" s="90" t="s">
        <v>76</v>
      </c>
      <c r="S17" s="90" t="s">
        <v>27</v>
      </c>
      <c r="T17" s="90" t="s">
        <v>3</v>
      </c>
      <c r="U17" s="90" t="s">
        <v>76</v>
      </c>
      <c r="V17" s="90" t="s">
        <v>76</v>
      </c>
      <c r="W17" s="91" t="s">
        <v>76</v>
      </c>
      <c r="X17" s="90" t="s">
        <v>76</v>
      </c>
      <c r="Y17" s="90" t="s">
        <v>76</v>
      </c>
      <c r="Z17" s="90" t="s">
        <v>76</v>
      </c>
      <c r="AA17" s="90" t="s">
        <v>76</v>
      </c>
      <c r="AB17" s="90" t="s">
        <v>10</v>
      </c>
      <c r="AC17" s="90" t="s">
        <v>3</v>
      </c>
      <c r="AD17" s="91" t="s">
        <v>76</v>
      </c>
      <c r="AE17" s="90" t="s">
        <v>76</v>
      </c>
      <c r="AF17" s="92" t="s">
        <v>76</v>
      </c>
      <c r="AG17" s="85" t="s">
        <v>76</v>
      </c>
    </row>
    <row r="18" spans="1:33" ht="15.6">
      <c r="A18" s="1">
        <v>15</v>
      </c>
      <c r="B18" s="86" t="s">
        <v>32</v>
      </c>
      <c r="C18" s="103" t="s">
        <v>3</v>
      </c>
      <c r="D18" s="103" t="s">
        <v>5</v>
      </c>
      <c r="E18" s="103" t="s">
        <v>10</v>
      </c>
      <c r="F18" s="103" t="s">
        <v>3</v>
      </c>
      <c r="G18" s="103" t="s">
        <v>5</v>
      </c>
      <c r="H18" s="103" t="s">
        <v>5</v>
      </c>
      <c r="I18" s="104" t="s">
        <v>3</v>
      </c>
      <c r="J18" s="103" t="s">
        <v>10</v>
      </c>
      <c r="K18" s="103" t="s">
        <v>3</v>
      </c>
      <c r="L18" s="103" t="s">
        <v>5</v>
      </c>
      <c r="M18" s="103" t="s">
        <v>3</v>
      </c>
      <c r="N18" s="103" t="s">
        <v>10</v>
      </c>
      <c r="O18" s="103" t="s">
        <v>3</v>
      </c>
      <c r="P18" s="104" t="s">
        <v>5</v>
      </c>
      <c r="Q18" s="103" t="s">
        <v>5</v>
      </c>
      <c r="R18" s="103" t="s">
        <v>3</v>
      </c>
      <c r="S18" s="103" t="s">
        <v>5</v>
      </c>
      <c r="T18" s="103" t="s">
        <v>3</v>
      </c>
      <c r="U18" s="103" t="s">
        <v>5</v>
      </c>
      <c r="V18" s="103" t="s">
        <v>5</v>
      </c>
      <c r="W18" s="104" t="s">
        <v>5</v>
      </c>
      <c r="X18" s="103" t="s">
        <v>10</v>
      </c>
      <c r="Y18" s="103" t="s">
        <v>3</v>
      </c>
      <c r="Z18" s="103" t="s">
        <v>5</v>
      </c>
      <c r="AA18" s="103" t="s">
        <v>3</v>
      </c>
      <c r="AB18" s="103" t="s">
        <v>5</v>
      </c>
      <c r="AC18" s="103" t="s">
        <v>5</v>
      </c>
      <c r="AD18" s="104" t="s">
        <v>5</v>
      </c>
      <c r="AE18" s="103" t="s">
        <v>5</v>
      </c>
      <c r="AF18" s="105" t="s">
        <v>3</v>
      </c>
      <c r="AG18" s="85" t="s">
        <v>10</v>
      </c>
    </row>
    <row r="19" spans="1:33" ht="15.6">
      <c r="A19" s="1">
        <v>16</v>
      </c>
      <c r="B19" s="81" t="s">
        <v>34</v>
      </c>
      <c r="C19" s="82" t="s">
        <v>3</v>
      </c>
      <c r="D19" s="93" t="s">
        <v>5</v>
      </c>
      <c r="E19" s="93" t="s">
        <v>5</v>
      </c>
      <c r="F19" s="93" t="s">
        <v>5</v>
      </c>
      <c r="G19" s="93" t="s">
        <v>10</v>
      </c>
      <c r="H19" s="93" t="s">
        <v>3</v>
      </c>
      <c r="I19" s="94" t="s">
        <v>3</v>
      </c>
      <c r="J19" s="93" t="s">
        <v>5</v>
      </c>
      <c r="K19" s="93" t="s">
        <v>5</v>
      </c>
      <c r="L19" s="93" t="s">
        <v>3</v>
      </c>
      <c r="M19" s="93" t="s">
        <v>5</v>
      </c>
      <c r="N19" s="93" t="s">
        <v>5</v>
      </c>
      <c r="O19" s="93" t="s">
        <v>3</v>
      </c>
      <c r="P19" s="94" t="s">
        <v>5</v>
      </c>
      <c r="Q19" s="93" t="s">
        <v>10</v>
      </c>
      <c r="R19" s="93" t="s">
        <v>3</v>
      </c>
      <c r="S19" s="93" t="s">
        <v>3</v>
      </c>
      <c r="T19" s="93" t="s">
        <v>5</v>
      </c>
      <c r="U19" s="93" t="s">
        <v>10</v>
      </c>
      <c r="V19" s="93" t="s">
        <v>3</v>
      </c>
      <c r="W19" s="94" t="s">
        <v>5</v>
      </c>
      <c r="X19" s="93" t="s">
        <v>3</v>
      </c>
      <c r="Y19" s="93" t="s">
        <v>5</v>
      </c>
      <c r="Z19" s="93" t="s">
        <v>5</v>
      </c>
      <c r="AA19" s="93" t="s">
        <v>10</v>
      </c>
      <c r="AB19" s="93" t="s">
        <v>3</v>
      </c>
      <c r="AC19" s="93" t="s">
        <v>5</v>
      </c>
      <c r="AD19" s="94" t="s">
        <v>3</v>
      </c>
      <c r="AE19" s="93" t="s">
        <v>5</v>
      </c>
      <c r="AF19" s="93" t="s">
        <v>5</v>
      </c>
      <c r="AG19" s="85" t="s">
        <v>27</v>
      </c>
    </row>
    <row r="20" spans="1:33" ht="15.6">
      <c r="A20" s="1">
        <v>17</v>
      </c>
      <c r="B20" s="86" t="s">
        <v>35</v>
      </c>
      <c r="C20" s="87" t="s">
        <v>10</v>
      </c>
      <c r="D20" s="87" t="s">
        <v>3</v>
      </c>
      <c r="E20" s="87" t="s">
        <v>5</v>
      </c>
      <c r="F20" s="87" t="s">
        <v>5</v>
      </c>
      <c r="G20" s="87" t="s">
        <v>3</v>
      </c>
      <c r="H20" s="87" t="s">
        <v>5</v>
      </c>
      <c r="I20" s="88" t="s">
        <v>5</v>
      </c>
      <c r="J20" s="87" t="s">
        <v>3</v>
      </c>
      <c r="K20" s="87" t="s">
        <v>10</v>
      </c>
      <c r="L20" s="87" t="s">
        <v>3</v>
      </c>
      <c r="M20" s="87" t="s">
        <v>5</v>
      </c>
      <c r="N20" s="87" t="s">
        <v>3</v>
      </c>
      <c r="O20" s="87" t="s">
        <v>5</v>
      </c>
      <c r="P20" s="88" t="s">
        <v>3</v>
      </c>
      <c r="Q20" s="87" t="s">
        <v>5</v>
      </c>
      <c r="R20" s="87" t="s">
        <v>3</v>
      </c>
      <c r="S20" s="87" t="s">
        <v>10</v>
      </c>
      <c r="T20" s="87" t="s">
        <v>3</v>
      </c>
      <c r="U20" s="87" t="s">
        <v>5</v>
      </c>
      <c r="V20" s="87" t="s">
        <v>5</v>
      </c>
      <c r="W20" s="88" t="s">
        <v>5</v>
      </c>
      <c r="X20" s="87" t="s">
        <v>5</v>
      </c>
      <c r="Y20" s="87" t="s">
        <v>10</v>
      </c>
      <c r="Z20" s="87" t="s">
        <v>3</v>
      </c>
      <c r="AA20" s="87" t="s">
        <v>5</v>
      </c>
      <c r="AB20" s="87" t="s">
        <v>3</v>
      </c>
      <c r="AC20" s="87" t="s">
        <v>5</v>
      </c>
      <c r="AD20" s="88" t="s">
        <v>10</v>
      </c>
      <c r="AE20" s="87" t="s">
        <v>3</v>
      </c>
      <c r="AF20" s="89" t="s">
        <v>5</v>
      </c>
      <c r="AG20" s="85" t="s">
        <v>5</v>
      </c>
    </row>
    <row r="21" spans="1:33" ht="15.6">
      <c r="A21" s="1">
        <v>18</v>
      </c>
      <c r="B21" s="86" t="s">
        <v>37</v>
      </c>
      <c r="C21" s="1216" t="s">
        <v>103</v>
      </c>
      <c r="D21" s="1217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7"/>
      <c r="Z21" s="1217"/>
      <c r="AA21" s="1217"/>
      <c r="AB21" s="1217"/>
      <c r="AC21" s="1217"/>
      <c r="AD21" s="1217"/>
      <c r="AE21" s="1217"/>
      <c r="AF21" s="1217"/>
      <c r="AG21" s="1218"/>
    </row>
    <row r="22" spans="1:33" ht="15.6">
      <c r="A22" s="1">
        <v>19</v>
      </c>
      <c r="B22" s="86" t="s">
        <v>39</v>
      </c>
      <c r="C22" s="103" t="s">
        <v>3</v>
      </c>
      <c r="D22" s="103" t="s">
        <v>5</v>
      </c>
      <c r="E22" s="103" t="s">
        <v>10</v>
      </c>
      <c r="F22" s="103" t="s">
        <v>3</v>
      </c>
      <c r="G22" s="103" t="s">
        <v>5</v>
      </c>
      <c r="H22" s="103" t="s">
        <v>5</v>
      </c>
      <c r="I22" s="104" t="s">
        <v>5</v>
      </c>
      <c r="J22" s="103" t="s">
        <v>5</v>
      </c>
      <c r="K22" s="103" t="s">
        <v>10</v>
      </c>
      <c r="L22" s="103" t="s">
        <v>3</v>
      </c>
      <c r="M22" s="103" t="s">
        <v>3</v>
      </c>
      <c r="N22" s="103" t="s">
        <v>5</v>
      </c>
      <c r="O22" s="103" t="s">
        <v>5</v>
      </c>
      <c r="P22" s="104" t="s">
        <v>10</v>
      </c>
      <c r="Q22" s="103" t="s">
        <v>3</v>
      </c>
      <c r="R22" s="103" t="s">
        <v>5</v>
      </c>
      <c r="S22" s="103" t="s">
        <v>3</v>
      </c>
      <c r="T22" s="103" t="s">
        <v>5</v>
      </c>
      <c r="U22" s="103" t="s">
        <v>5</v>
      </c>
      <c r="V22" s="103" t="s">
        <v>3</v>
      </c>
      <c r="W22" s="104" t="s">
        <v>5</v>
      </c>
      <c r="X22" s="103" t="s">
        <v>10</v>
      </c>
      <c r="Y22" s="103" t="s">
        <v>3</v>
      </c>
      <c r="Z22" s="103" t="s">
        <v>5</v>
      </c>
      <c r="AA22" s="103" t="s">
        <v>3</v>
      </c>
      <c r="AB22" s="103" t="s">
        <v>5</v>
      </c>
      <c r="AC22" s="103" t="s">
        <v>3</v>
      </c>
      <c r="AD22" s="104" t="s">
        <v>5</v>
      </c>
      <c r="AE22" s="103" t="s">
        <v>3</v>
      </c>
      <c r="AF22" s="105" t="s">
        <v>5</v>
      </c>
      <c r="AG22" s="85" t="s">
        <v>10</v>
      </c>
    </row>
    <row r="23" spans="1:33" ht="15.6">
      <c r="A23" s="1">
        <v>20</v>
      </c>
      <c r="B23" s="81" t="s">
        <v>40</v>
      </c>
      <c r="C23" s="82" t="s">
        <v>3</v>
      </c>
      <c r="D23" s="93" t="s">
        <v>5</v>
      </c>
      <c r="E23" s="93" t="s">
        <v>5</v>
      </c>
      <c r="F23" s="93" t="s">
        <v>3</v>
      </c>
      <c r="G23" s="93" t="s">
        <v>5</v>
      </c>
      <c r="H23" s="93" t="s">
        <v>10</v>
      </c>
      <c r="I23" s="94" t="s">
        <v>3</v>
      </c>
      <c r="J23" s="93" t="s">
        <v>5</v>
      </c>
      <c r="K23" s="93" t="s">
        <v>3</v>
      </c>
      <c r="L23" s="93" t="s">
        <v>5</v>
      </c>
      <c r="M23" s="93" t="s">
        <v>5</v>
      </c>
      <c r="N23" s="93" t="s">
        <v>5</v>
      </c>
      <c r="O23" s="93" t="s">
        <v>10</v>
      </c>
      <c r="P23" s="94" t="s">
        <v>3</v>
      </c>
      <c r="Q23" s="93" t="s">
        <v>3</v>
      </c>
      <c r="R23" s="93" t="s">
        <v>5</v>
      </c>
      <c r="S23" s="93" t="s">
        <v>3</v>
      </c>
      <c r="T23" s="93" t="s">
        <v>5</v>
      </c>
      <c r="U23" s="93" t="s">
        <v>5</v>
      </c>
      <c r="V23" s="93" t="s">
        <v>27</v>
      </c>
      <c r="W23" s="94" t="s">
        <v>3</v>
      </c>
      <c r="X23" s="93" t="s">
        <v>5</v>
      </c>
      <c r="Y23" s="93" t="s">
        <v>5</v>
      </c>
      <c r="Z23" s="93" t="s">
        <v>3</v>
      </c>
      <c r="AA23" s="93" t="s">
        <v>5</v>
      </c>
      <c r="AB23" s="93" t="s">
        <v>5</v>
      </c>
      <c r="AC23" s="93" t="s">
        <v>10</v>
      </c>
      <c r="AD23" s="94" t="s">
        <v>3</v>
      </c>
      <c r="AE23" s="93" t="s">
        <v>5</v>
      </c>
      <c r="AF23" s="93" t="s">
        <v>10</v>
      </c>
      <c r="AG23" s="85" t="s">
        <v>3</v>
      </c>
    </row>
    <row r="24" spans="1:33" ht="15.6">
      <c r="A24" s="1">
        <v>21</v>
      </c>
      <c r="B24" s="106" t="s">
        <v>41</v>
      </c>
      <c r="C24" s="96" t="s">
        <v>5</v>
      </c>
      <c r="D24" s="96" t="s">
        <v>3</v>
      </c>
      <c r="E24" s="96" t="s">
        <v>5</v>
      </c>
      <c r="F24" s="96" t="s">
        <v>5</v>
      </c>
      <c r="G24" s="96" t="s">
        <v>3</v>
      </c>
      <c r="H24" s="96" t="s">
        <v>5</v>
      </c>
      <c r="I24" s="97" t="s">
        <v>10</v>
      </c>
      <c r="J24" s="96" t="s">
        <v>3</v>
      </c>
      <c r="K24" s="96" t="s">
        <v>5</v>
      </c>
      <c r="L24" s="96" t="s">
        <v>3</v>
      </c>
      <c r="M24" s="96" t="s">
        <v>5</v>
      </c>
      <c r="N24" s="96" t="s">
        <v>10</v>
      </c>
      <c r="O24" s="96" t="s">
        <v>3</v>
      </c>
      <c r="P24" s="97" t="s">
        <v>5</v>
      </c>
      <c r="Q24" s="96" t="s">
        <v>5</v>
      </c>
      <c r="R24" s="96" t="s">
        <v>3</v>
      </c>
      <c r="S24" s="96" t="s">
        <v>5</v>
      </c>
      <c r="T24" s="96" t="s">
        <v>10</v>
      </c>
      <c r="U24" s="96" t="s">
        <v>3</v>
      </c>
      <c r="V24" s="96" t="s">
        <v>5</v>
      </c>
      <c r="W24" s="97" t="s">
        <v>10</v>
      </c>
      <c r="X24" s="96" t="s">
        <v>3</v>
      </c>
      <c r="Y24" s="96" t="s">
        <v>5</v>
      </c>
      <c r="Z24" s="96" t="s">
        <v>5</v>
      </c>
      <c r="AA24" s="96" t="s">
        <v>3</v>
      </c>
      <c r="AB24" s="96" t="s">
        <v>5</v>
      </c>
      <c r="AC24" s="96" t="s">
        <v>3</v>
      </c>
      <c r="AD24" s="97" t="s">
        <v>5</v>
      </c>
      <c r="AE24" s="96" t="s">
        <v>3</v>
      </c>
      <c r="AF24" s="98" t="s">
        <v>5</v>
      </c>
      <c r="AG24" s="85" t="s">
        <v>10</v>
      </c>
    </row>
    <row r="25" spans="1:33" ht="15.6">
      <c r="A25" s="1">
        <v>22</v>
      </c>
      <c r="B25" s="107" t="s">
        <v>42</v>
      </c>
      <c r="C25" s="82" t="s">
        <v>5</v>
      </c>
      <c r="D25" s="93" t="s">
        <v>3</v>
      </c>
      <c r="E25" s="93" t="s">
        <v>5</v>
      </c>
      <c r="F25" s="93" t="s">
        <v>10</v>
      </c>
      <c r="G25" s="93" t="s">
        <v>3</v>
      </c>
      <c r="H25" s="93" t="s">
        <v>5</v>
      </c>
      <c r="I25" s="94" t="s">
        <v>3</v>
      </c>
      <c r="J25" s="93" t="s">
        <v>5</v>
      </c>
      <c r="K25" s="93" t="s">
        <v>3</v>
      </c>
      <c r="L25" s="93" t="s">
        <v>10</v>
      </c>
      <c r="M25" s="93" t="s">
        <v>3</v>
      </c>
      <c r="N25" s="93" t="s">
        <v>5</v>
      </c>
      <c r="O25" s="93" t="s">
        <v>5</v>
      </c>
      <c r="P25" s="94" t="s">
        <v>5</v>
      </c>
      <c r="Q25" s="93" t="s">
        <v>10</v>
      </c>
      <c r="R25" s="93" t="s">
        <v>3</v>
      </c>
      <c r="S25" s="93" t="s">
        <v>3</v>
      </c>
      <c r="T25" s="93" t="s">
        <v>5</v>
      </c>
      <c r="U25" s="93" t="s">
        <v>5</v>
      </c>
      <c r="V25" s="93" t="s">
        <v>5</v>
      </c>
      <c r="W25" s="94" t="s">
        <v>3</v>
      </c>
      <c r="X25" s="93" t="s">
        <v>5</v>
      </c>
      <c r="Y25" s="93" t="s">
        <v>5</v>
      </c>
      <c r="Z25" s="93" t="s">
        <v>27</v>
      </c>
      <c r="AA25" s="93" t="s">
        <v>3</v>
      </c>
      <c r="AB25" s="93" t="s">
        <v>5</v>
      </c>
      <c r="AC25" s="93" t="s">
        <v>3</v>
      </c>
      <c r="AD25" s="94" t="s">
        <v>10</v>
      </c>
      <c r="AE25" s="93" t="s">
        <v>3</v>
      </c>
      <c r="AF25" s="95" t="s">
        <v>5</v>
      </c>
      <c r="AG25" s="85" t="s">
        <v>5</v>
      </c>
    </row>
    <row r="26" spans="1:33" ht="15.6">
      <c r="A26" s="1">
        <v>23</v>
      </c>
      <c r="B26" s="108" t="s">
        <v>43</v>
      </c>
      <c r="C26" s="1215" t="s">
        <v>90</v>
      </c>
      <c r="D26" s="1215"/>
      <c r="E26" s="1215"/>
      <c r="F26" s="1215"/>
      <c r="G26" s="1215"/>
      <c r="H26" s="1215"/>
      <c r="I26" s="1215"/>
      <c r="J26" s="1215"/>
      <c r="K26" s="1215"/>
      <c r="L26" s="1215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  <c r="AC26" s="1215"/>
      <c r="AD26" s="1215"/>
      <c r="AE26" s="1215"/>
      <c r="AF26" s="1215"/>
      <c r="AG26" s="1215"/>
    </row>
    <row r="27" spans="1:33" ht="15.6">
      <c r="A27" s="1">
        <v>24</v>
      </c>
      <c r="B27" s="86" t="s">
        <v>44</v>
      </c>
      <c r="C27" s="1216" t="s">
        <v>88</v>
      </c>
      <c r="D27" s="1217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8"/>
    </row>
    <row r="28" spans="1:33" ht="16.2" thickBot="1">
      <c r="A28" s="1">
        <v>25</v>
      </c>
      <c r="B28" s="100" t="s">
        <v>46</v>
      </c>
      <c r="C28" s="103" t="s">
        <v>3</v>
      </c>
      <c r="D28" s="103" t="s">
        <v>5</v>
      </c>
      <c r="E28" s="103" t="s">
        <v>5</v>
      </c>
      <c r="F28" s="103" t="s">
        <v>5</v>
      </c>
      <c r="G28" s="103" t="s">
        <v>5</v>
      </c>
      <c r="H28" s="103" t="s">
        <v>5</v>
      </c>
      <c r="I28" s="104" t="s">
        <v>3</v>
      </c>
      <c r="J28" s="103" t="s">
        <v>5</v>
      </c>
      <c r="K28" s="103" t="s">
        <v>5</v>
      </c>
      <c r="L28" s="103" t="s">
        <v>5</v>
      </c>
      <c r="M28" s="103" t="s">
        <v>5</v>
      </c>
      <c r="N28" s="103" t="s">
        <v>5</v>
      </c>
      <c r="O28" s="103" t="s">
        <v>3</v>
      </c>
      <c r="P28" s="104" t="s">
        <v>3</v>
      </c>
      <c r="Q28" s="103" t="s">
        <v>5</v>
      </c>
      <c r="R28" s="103" t="s">
        <v>5</v>
      </c>
      <c r="S28" s="103" t="s">
        <v>5</v>
      </c>
      <c r="T28" s="103" t="s">
        <v>5</v>
      </c>
      <c r="U28" s="103" t="s">
        <v>5</v>
      </c>
      <c r="V28" s="103" t="s">
        <v>5</v>
      </c>
      <c r="W28" s="104" t="s">
        <v>3</v>
      </c>
      <c r="X28" s="103" t="s">
        <v>5</v>
      </c>
      <c r="Y28" s="103" t="s">
        <v>5</v>
      </c>
      <c r="Z28" s="103" t="s">
        <v>5</v>
      </c>
      <c r="AA28" s="103" t="s">
        <v>5</v>
      </c>
      <c r="AB28" s="103" t="s">
        <v>5</v>
      </c>
      <c r="AC28" s="103" t="s">
        <v>5</v>
      </c>
      <c r="AD28" s="104" t="s">
        <v>3</v>
      </c>
      <c r="AE28" s="103" t="s">
        <v>5</v>
      </c>
      <c r="AF28" s="105" t="s">
        <v>5</v>
      </c>
      <c r="AG28" s="85" t="s">
        <v>5</v>
      </c>
    </row>
    <row r="29" spans="1:33" ht="16.2" thickTop="1">
      <c r="A29" s="1">
        <v>26</v>
      </c>
      <c r="B29" s="109" t="s">
        <v>47</v>
      </c>
      <c r="C29" s="82" t="s">
        <v>3</v>
      </c>
      <c r="D29" s="93" t="s">
        <v>5</v>
      </c>
      <c r="E29" s="93" t="s">
        <v>3</v>
      </c>
      <c r="F29" s="93" t="s">
        <v>5</v>
      </c>
      <c r="G29" s="93" t="s">
        <v>27</v>
      </c>
      <c r="H29" s="93" t="s">
        <v>3</v>
      </c>
      <c r="I29" s="94" t="s">
        <v>5</v>
      </c>
      <c r="J29" s="93" t="s">
        <v>5</v>
      </c>
      <c r="K29" s="93" t="s">
        <v>27</v>
      </c>
      <c r="L29" s="93" t="s">
        <v>3</v>
      </c>
      <c r="M29" s="93" t="s">
        <v>5</v>
      </c>
      <c r="N29" s="93" t="s">
        <v>5</v>
      </c>
      <c r="O29" s="93" t="s">
        <v>5</v>
      </c>
      <c r="P29" s="94" t="s">
        <v>3</v>
      </c>
      <c r="Q29" s="93" t="s">
        <v>27</v>
      </c>
      <c r="R29" s="93" t="s">
        <v>3</v>
      </c>
      <c r="S29" s="93" t="s">
        <v>5</v>
      </c>
      <c r="T29" s="93" t="s">
        <v>5</v>
      </c>
      <c r="U29" s="93" t="s">
        <v>5</v>
      </c>
      <c r="V29" s="93" t="s">
        <v>5</v>
      </c>
      <c r="W29" s="94" t="s">
        <v>3</v>
      </c>
      <c r="X29" s="93" t="s">
        <v>27</v>
      </c>
      <c r="Y29" s="93" t="s">
        <v>3</v>
      </c>
      <c r="Z29" s="93" t="s">
        <v>5</v>
      </c>
      <c r="AA29" s="93" t="s">
        <v>5</v>
      </c>
      <c r="AB29" s="93" t="s">
        <v>3</v>
      </c>
      <c r="AC29" s="93" t="s">
        <v>5</v>
      </c>
      <c r="AD29" s="94" t="s">
        <v>26</v>
      </c>
      <c r="AE29" s="93" t="s">
        <v>3</v>
      </c>
      <c r="AF29" s="95" t="s">
        <v>5</v>
      </c>
      <c r="AG29" s="85" t="s">
        <v>3</v>
      </c>
    </row>
    <row r="30" spans="1:33" ht="15.6">
      <c r="A30" s="1">
        <v>27</v>
      </c>
      <c r="B30" s="86" t="s">
        <v>48</v>
      </c>
      <c r="C30" s="87" t="s">
        <v>5</v>
      </c>
      <c r="D30" s="87" t="s">
        <v>5</v>
      </c>
      <c r="E30" s="87" t="s">
        <v>27</v>
      </c>
      <c r="F30" s="87" t="s">
        <v>3</v>
      </c>
      <c r="G30" s="87" t="s">
        <v>5</v>
      </c>
      <c r="H30" s="87" t="s">
        <v>5</v>
      </c>
      <c r="I30" s="88" t="s">
        <v>3</v>
      </c>
      <c r="J30" s="87" t="s">
        <v>27</v>
      </c>
      <c r="K30" s="87" t="s">
        <v>3</v>
      </c>
      <c r="L30" s="87" t="s">
        <v>5</v>
      </c>
      <c r="M30" s="87" t="s">
        <v>3</v>
      </c>
      <c r="N30" s="87" t="s">
        <v>5</v>
      </c>
      <c r="O30" s="87" t="s">
        <v>5</v>
      </c>
      <c r="P30" s="88" t="s">
        <v>27</v>
      </c>
      <c r="Q30" s="87" t="s">
        <v>3</v>
      </c>
      <c r="R30" s="87" t="s">
        <v>5</v>
      </c>
      <c r="S30" s="87" t="s">
        <v>3</v>
      </c>
      <c r="T30" s="87" t="s">
        <v>5</v>
      </c>
      <c r="U30" s="87" t="s">
        <v>3</v>
      </c>
      <c r="V30" s="87" t="s">
        <v>5</v>
      </c>
      <c r="W30" s="88" t="s">
        <v>3</v>
      </c>
      <c r="X30" s="87" t="s">
        <v>5</v>
      </c>
      <c r="Y30" s="87" t="s">
        <v>27</v>
      </c>
      <c r="Z30" s="87" t="s">
        <v>3</v>
      </c>
      <c r="AA30" s="87" t="s">
        <v>5</v>
      </c>
      <c r="AB30" s="87" t="s">
        <v>5</v>
      </c>
      <c r="AC30" s="87" t="s">
        <v>5</v>
      </c>
      <c r="AD30" s="88" t="s">
        <v>3</v>
      </c>
      <c r="AE30" s="87" t="s">
        <v>5</v>
      </c>
      <c r="AF30" s="89" t="s">
        <v>27</v>
      </c>
      <c r="AG30" s="85" t="s">
        <v>3</v>
      </c>
    </row>
    <row r="31" spans="1:33" ht="15.6">
      <c r="A31" s="1">
        <v>28</v>
      </c>
      <c r="B31" s="86" t="s">
        <v>49</v>
      </c>
      <c r="C31" s="90" t="s">
        <v>26</v>
      </c>
      <c r="D31" s="90" t="s">
        <v>3</v>
      </c>
      <c r="E31" s="90" t="s">
        <v>76</v>
      </c>
      <c r="F31" s="90" t="s">
        <v>76</v>
      </c>
      <c r="G31" s="90" t="s">
        <v>76</v>
      </c>
      <c r="H31" s="90" t="s">
        <v>76</v>
      </c>
      <c r="I31" s="91" t="s">
        <v>27</v>
      </c>
      <c r="J31" s="90" t="s">
        <v>3</v>
      </c>
      <c r="K31" s="90" t="s">
        <v>76</v>
      </c>
      <c r="L31" s="90" t="s">
        <v>76</v>
      </c>
      <c r="M31" s="90" t="s">
        <v>76</v>
      </c>
      <c r="N31" s="90" t="s">
        <v>76</v>
      </c>
      <c r="O31" s="90" t="s">
        <v>27</v>
      </c>
      <c r="P31" s="91" t="s">
        <v>3</v>
      </c>
      <c r="Q31" s="90" t="s">
        <v>76</v>
      </c>
      <c r="R31" s="90" t="s">
        <v>76</v>
      </c>
      <c r="S31" s="90" t="s">
        <v>76</v>
      </c>
      <c r="T31" s="90" t="s">
        <v>76</v>
      </c>
      <c r="U31" s="90" t="s">
        <v>76</v>
      </c>
      <c r="V31" s="90" t="s">
        <v>76</v>
      </c>
      <c r="W31" s="91" t="s">
        <v>26</v>
      </c>
      <c r="X31" s="90" t="s">
        <v>3</v>
      </c>
      <c r="Y31" s="90" t="s">
        <v>76</v>
      </c>
      <c r="Z31" s="90" t="s">
        <v>76</v>
      </c>
      <c r="AA31" s="90" t="s">
        <v>76</v>
      </c>
      <c r="AB31" s="90" t="s">
        <v>76</v>
      </c>
      <c r="AC31" s="90" t="s">
        <v>76</v>
      </c>
      <c r="AD31" s="91" t="s">
        <v>27</v>
      </c>
      <c r="AE31" s="90" t="s">
        <v>3</v>
      </c>
      <c r="AF31" s="92" t="s">
        <v>76</v>
      </c>
      <c r="AG31" s="85" t="s">
        <v>76</v>
      </c>
    </row>
    <row r="32" spans="1:33" ht="15.6">
      <c r="A32" s="1">
        <v>29</v>
      </c>
      <c r="B32" s="86" t="s">
        <v>50</v>
      </c>
      <c r="C32" s="1216" t="s">
        <v>93</v>
      </c>
      <c r="D32" s="1217"/>
      <c r="E32" s="1217"/>
      <c r="F32" s="1217"/>
      <c r="G32" s="1217"/>
      <c r="H32" s="1217"/>
      <c r="I32" s="1217"/>
      <c r="J32" s="1217"/>
      <c r="K32" s="1217"/>
      <c r="L32" s="1217"/>
      <c r="M32" s="1217"/>
      <c r="N32" s="1217"/>
      <c r="O32" s="1217"/>
      <c r="P32" s="1217"/>
      <c r="Q32" s="1217"/>
      <c r="R32" s="1217"/>
      <c r="S32" s="1217"/>
      <c r="T32" s="1217"/>
      <c r="U32" s="1217"/>
      <c r="V32" s="1217"/>
      <c r="W32" s="1217"/>
      <c r="X32" s="1217"/>
      <c r="Y32" s="1217"/>
      <c r="Z32" s="1217"/>
      <c r="AA32" s="1217"/>
      <c r="AB32" s="1217"/>
      <c r="AC32" s="1217"/>
      <c r="AD32" s="1217"/>
      <c r="AE32" s="1217"/>
      <c r="AF32" s="1217"/>
      <c r="AG32" s="1218"/>
    </row>
    <row r="33" spans="1:33" ht="15.6">
      <c r="A33" s="1">
        <v>30</v>
      </c>
      <c r="B33" s="86" t="s">
        <v>51</v>
      </c>
      <c r="C33" s="1219" t="s">
        <v>54</v>
      </c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1220"/>
      <c r="O33" s="1220"/>
      <c r="P33" s="1220"/>
      <c r="Q33" s="1220"/>
      <c r="R33" s="1220"/>
      <c r="S33" s="1220"/>
      <c r="T33" s="1220"/>
      <c r="U33" s="1220"/>
      <c r="V33" s="1220"/>
      <c r="W33" s="1220"/>
      <c r="X33" s="1220"/>
      <c r="Y33" s="1220"/>
      <c r="Z33" s="1220"/>
      <c r="AA33" s="1220"/>
      <c r="AB33" s="1220"/>
      <c r="AC33" s="1220"/>
      <c r="AD33" s="1220"/>
      <c r="AE33" s="1220"/>
      <c r="AF33" s="1221"/>
      <c r="AG33" s="110" t="s">
        <v>5</v>
      </c>
    </row>
    <row r="34" spans="1:33" ht="15.6">
      <c r="A34" s="1">
        <v>31</v>
      </c>
      <c r="B34" s="86" t="s">
        <v>52</v>
      </c>
      <c r="C34" s="103" t="s">
        <v>3</v>
      </c>
      <c r="D34" s="103" t="s">
        <v>27</v>
      </c>
      <c r="E34" s="103" t="s">
        <v>3</v>
      </c>
      <c r="F34" s="103" t="s">
        <v>5</v>
      </c>
      <c r="G34" s="103" t="s">
        <v>5</v>
      </c>
      <c r="H34" s="103" t="s">
        <v>3</v>
      </c>
      <c r="I34" s="104" t="s">
        <v>5</v>
      </c>
      <c r="J34" s="103" t="s">
        <v>3</v>
      </c>
      <c r="K34" s="103" t="s">
        <v>5</v>
      </c>
      <c r="L34" s="103" t="s">
        <v>27</v>
      </c>
      <c r="M34" s="103" t="s">
        <v>3</v>
      </c>
      <c r="N34" s="103" t="s">
        <v>5</v>
      </c>
      <c r="O34" s="103" t="s">
        <v>5</v>
      </c>
      <c r="P34" s="104" t="s">
        <v>26</v>
      </c>
      <c r="Q34" s="103" t="s">
        <v>3</v>
      </c>
      <c r="R34" s="103" t="s">
        <v>5</v>
      </c>
      <c r="S34" s="103" t="s">
        <v>5</v>
      </c>
      <c r="T34" s="103" t="s">
        <v>3</v>
      </c>
      <c r="U34" s="103" t="s">
        <v>5</v>
      </c>
      <c r="V34" s="103" t="s">
        <v>5</v>
      </c>
      <c r="W34" s="104" t="s">
        <v>27</v>
      </c>
      <c r="X34" s="103" t="s">
        <v>3</v>
      </c>
      <c r="Y34" s="103" t="s">
        <v>5</v>
      </c>
      <c r="Z34" s="103" t="s">
        <v>3</v>
      </c>
      <c r="AA34" s="103" t="s">
        <v>5</v>
      </c>
      <c r="AB34" s="103" t="s">
        <v>5</v>
      </c>
      <c r="AC34" s="103" t="s">
        <v>5</v>
      </c>
      <c r="AD34" s="103" t="s">
        <v>3</v>
      </c>
      <c r="AE34" s="103" t="s">
        <v>27</v>
      </c>
      <c r="AF34" s="105" t="s">
        <v>3</v>
      </c>
      <c r="AG34" s="85" t="s">
        <v>5</v>
      </c>
    </row>
    <row r="35" spans="1:33" ht="15.6">
      <c r="A35" s="1">
        <v>32</v>
      </c>
      <c r="B35" s="81" t="s">
        <v>53</v>
      </c>
      <c r="C35" s="82" t="s">
        <v>27</v>
      </c>
      <c r="D35" s="93" t="s">
        <v>3</v>
      </c>
      <c r="E35" s="93" t="s">
        <v>5</v>
      </c>
      <c r="F35" s="93" t="s">
        <v>5</v>
      </c>
      <c r="G35" s="93" t="s">
        <v>3</v>
      </c>
      <c r="H35" s="93" t="s">
        <v>5</v>
      </c>
      <c r="I35" s="94" t="s">
        <v>26</v>
      </c>
      <c r="J35" s="93" t="s">
        <v>3</v>
      </c>
      <c r="K35" s="93" t="s">
        <v>5</v>
      </c>
      <c r="L35" s="93" t="s">
        <v>5</v>
      </c>
      <c r="M35" s="93" t="s">
        <v>27</v>
      </c>
      <c r="N35" s="93" t="s">
        <v>3</v>
      </c>
      <c r="O35" s="93" t="s">
        <v>5</v>
      </c>
      <c r="P35" s="94" t="s">
        <v>3</v>
      </c>
      <c r="Q35" s="93" t="s">
        <v>5</v>
      </c>
      <c r="R35" s="93" t="s">
        <v>27</v>
      </c>
      <c r="S35" s="93" t="s">
        <v>3</v>
      </c>
      <c r="T35" s="93" t="s">
        <v>5</v>
      </c>
      <c r="U35" s="93" t="s">
        <v>3</v>
      </c>
      <c r="V35" s="93" t="s">
        <v>5</v>
      </c>
      <c r="W35" s="94" t="s">
        <v>5</v>
      </c>
      <c r="X35" s="93" t="s">
        <v>5</v>
      </c>
      <c r="Y35" s="93" t="s">
        <v>3</v>
      </c>
      <c r="Z35" s="93" t="s">
        <v>5</v>
      </c>
      <c r="AA35" s="93" t="s">
        <v>27</v>
      </c>
      <c r="AB35" s="93" t="s">
        <v>3</v>
      </c>
      <c r="AC35" s="93" t="s">
        <v>5</v>
      </c>
      <c r="AD35" s="93" t="s">
        <v>3</v>
      </c>
      <c r="AE35" s="93" t="s">
        <v>5</v>
      </c>
      <c r="AF35" s="93" t="s">
        <v>3</v>
      </c>
      <c r="AG35" s="85" t="s">
        <v>5</v>
      </c>
    </row>
    <row r="36" spans="1:33" ht="15.6">
      <c r="A36" s="1">
        <v>33</v>
      </c>
      <c r="B36" s="81" t="s">
        <v>55</v>
      </c>
      <c r="C36" s="1215" t="s">
        <v>102</v>
      </c>
      <c r="D36" s="1215"/>
      <c r="E36" s="1215"/>
      <c r="F36" s="1215"/>
      <c r="G36" s="1215"/>
      <c r="H36" s="1215"/>
      <c r="I36" s="1215"/>
      <c r="J36" s="1215"/>
      <c r="K36" s="1215"/>
      <c r="L36" s="1215"/>
      <c r="M36" s="1215"/>
      <c r="N36" s="1215"/>
      <c r="O36" s="1215"/>
      <c r="P36" s="1215"/>
      <c r="Q36" s="1215"/>
      <c r="R36" s="1215"/>
      <c r="S36" s="1215"/>
      <c r="T36" s="1215"/>
      <c r="U36" s="1215"/>
      <c r="V36" s="1215"/>
      <c r="W36" s="1215"/>
      <c r="X36" s="1215"/>
      <c r="Y36" s="1215"/>
      <c r="Z36" s="1215"/>
      <c r="AA36" s="1215"/>
      <c r="AB36" s="1215"/>
      <c r="AC36" s="1215"/>
      <c r="AD36" s="1215"/>
      <c r="AE36" s="1215"/>
      <c r="AF36" s="1215"/>
      <c r="AG36" s="1215"/>
    </row>
    <row r="37" spans="1:33" ht="15.6">
      <c r="A37" s="1">
        <v>34</v>
      </c>
      <c r="B37" s="86" t="s">
        <v>56</v>
      </c>
      <c r="C37" s="1216" t="s">
        <v>106</v>
      </c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7"/>
      <c r="AC37" s="1217"/>
      <c r="AD37" s="1217"/>
      <c r="AE37" s="1217"/>
      <c r="AF37" s="1217"/>
      <c r="AG37" s="1218"/>
    </row>
    <row r="38" spans="1:33" ht="15.6">
      <c r="A38" s="1">
        <v>35</v>
      </c>
      <c r="B38" s="86" t="s">
        <v>58</v>
      </c>
      <c r="C38" s="90" t="s">
        <v>3</v>
      </c>
      <c r="D38" s="90" t="s">
        <v>5</v>
      </c>
      <c r="E38" s="90" t="s">
        <v>3</v>
      </c>
      <c r="F38" s="90" t="s">
        <v>27</v>
      </c>
      <c r="G38" s="90" t="s">
        <v>3</v>
      </c>
      <c r="H38" s="90" t="s">
        <v>27</v>
      </c>
      <c r="I38" s="91" t="s">
        <v>3</v>
      </c>
      <c r="J38" s="90" t="s">
        <v>5</v>
      </c>
      <c r="K38" s="90" t="s">
        <v>5</v>
      </c>
      <c r="L38" s="90" t="s">
        <v>5</v>
      </c>
      <c r="M38" s="90" t="s">
        <v>5</v>
      </c>
      <c r="N38" s="90" t="s">
        <v>27</v>
      </c>
      <c r="O38" s="90" t="s">
        <v>3</v>
      </c>
      <c r="P38" s="91" t="s">
        <v>5</v>
      </c>
      <c r="Q38" s="90" t="s">
        <v>5</v>
      </c>
      <c r="R38" s="90" t="s">
        <v>3</v>
      </c>
      <c r="S38" s="90" t="s">
        <v>5</v>
      </c>
      <c r="T38" s="90" t="s">
        <v>3</v>
      </c>
      <c r="U38" s="90" t="s">
        <v>27</v>
      </c>
      <c r="V38" s="90" t="s">
        <v>3</v>
      </c>
      <c r="W38" s="91" t="s">
        <v>3</v>
      </c>
      <c r="X38" s="90" t="s">
        <v>5</v>
      </c>
      <c r="Y38" s="90" t="s">
        <v>5</v>
      </c>
      <c r="Z38" s="90" t="s">
        <v>5</v>
      </c>
      <c r="AA38" s="90" t="s">
        <v>5</v>
      </c>
      <c r="AB38" s="90" t="s">
        <v>27</v>
      </c>
      <c r="AC38" s="90" t="s">
        <v>3</v>
      </c>
      <c r="AD38" s="91" t="s">
        <v>5</v>
      </c>
      <c r="AE38" s="90" t="s">
        <v>5</v>
      </c>
      <c r="AF38" s="92" t="s">
        <v>3</v>
      </c>
      <c r="AG38" s="85" t="s">
        <v>5</v>
      </c>
    </row>
    <row r="39" spans="1:33" ht="15.6">
      <c r="A39" s="1">
        <v>36</v>
      </c>
      <c r="B39" s="86" t="s">
        <v>59</v>
      </c>
      <c r="C39" s="90" t="s">
        <v>3</v>
      </c>
      <c r="D39" s="90" t="s">
        <v>5</v>
      </c>
      <c r="E39" s="90" t="s">
        <v>72</v>
      </c>
      <c r="F39" s="90" t="s">
        <v>5</v>
      </c>
      <c r="G39" s="90" t="s">
        <v>5</v>
      </c>
      <c r="H39" s="90" t="s">
        <v>3</v>
      </c>
      <c r="I39" s="91" t="s">
        <v>3</v>
      </c>
      <c r="J39" s="90" t="s">
        <v>72</v>
      </c>
      <c r="K39" s="90" t="s">
        <v>5</v>
      </c>
      <c r="L39" s="90" t="s">
        <v>5</v>
      </c>
      <c r="M39" s="90" t="s">
        <v>5</v>
      </c>
      <c r="N39" s="90" t="s">
        <v>5</v>
      </c>
      <c r="O39" s="90" t="s">
        <v>3</v>
      </c>
      <c r="P39" s="91" t="s">
        <v>3</v>
      </c>
      <c r="Q39" s="90" t="s">
        <v>5</v>
      </c>
      <c r="R39" s="90" t="s">
        <v>5</v>
      </c>
      <c r="S39" s="90" t="s">
        <v>5</v>
      </c>
      <c r="T39" s="90" t="s">
        <v>5</v>
      </c>
      <c r="U39" s="90" t="s">
        <v>5</v>
      </c>
      <c r="V39" s="90" t="s">
        <v>3</v>
      </c>
      <c r="W39" s="91" t="s">
        <v>3</v>
      </c>
      <c r="X39" s="90" t="s">
        <v>5</v>
      </c>
      <c r="Y39" s="90" t="s">
        <v>5</v>
      </c>
      <c r="Z39" s="90" t="s">
        <v>5</v>
      </c>
      <c r="AA39" s="90" t="s">
        <v>5</v>
      </c>
      <c r="AB39" s="90" t="s">
        <v>5</v>
      </c>
      <c r="AC39" s="90" t="s">
        <v>5</v>
      </c>
      <c r="AD39" s="91" t="s">
        <v>3</v>
      </c>
      <c r="AE39" s="90" t="s">
        <v>5</v>
      </c>
      <c r="AF39" s="92" t="s">
        <v>5</v>
      </c>
      <c r="AG39" s="85" t="s">
        <v>5</v>
      </c>
    </row>
    <row r="40" spans="1:33" ht="15.6">
      <c r="A40" s="1">
        <v>37</v>
      </c>
      <c r="B40" s="86" t="s">
        <v>60</v>
      </c>
      <c r="C40" s="90" t="s">
        <v>3</v>
      </c>
      <c r="D40" s="90" t="s">
        <v>5</v>
      </c>
      <c r="E40" s="90" t="s">
        <v>5</v>
      </c>
      <c r="F40" s="90" t="s">
        <v>5</v>
      </c>
      <c r="G40" s="90" t="s">
        <v>5</v>
      </c>
      <c r="H40" s="90" t="s">
        <v>5</v>
      </c>
      <c r="I40" s="91" t="s">
        <v>3</v>
      </c>
      <c r="J40" s="90" t="s">
        <v>5</v>
      </c>
      <c r="K40" s="90" t="s">
        <v>5</v>
      </c>
      <c r="L40" s="90" t="s">
        <v>5</v>
      </c>
      <c r="M40" s="90" t="s">
        <v>5</v>
      </c>
      <c r="N40" s="90" t="s">
        <v>5</v>
      </c>
      <c r="O40" s="90" t="s">
        <v>5</v>
      </c>
      <c r="P40" s="91" t="s">
        <v>3</v>
      </c>
      <c r="Q40" s="90" t="s">
        <v>5</v>
      </c>
      <c r="R40" s="90" t="s">
        <v>5</v>
      </c>
      <c r="S40" s="90" t="s">
        <v>5</v>
      </c>
      <c r="T40" s="90" t="s">
        <v>5</v>
      </c>
      <c r="U40" s="90" t="s">
        <v>5</v>
      </c>
      <c r="V40" s="90" t="s">
        <v>3</v>
      </c>
      <c r="W40" s="91" t="s">
        <v>3</v>
      </c>
      <c r="X40" s="90" t="s">
        <v>5</v>
      </c>
      <c r="Y40" s="90" t="s">
        <v>5</v>
      </c>
      <c r="Z40" s="90" t="s">
        <v>5</v>
      </c>
      <c r="AA40" s="90" t="s">
        <v>5</v>
      </c>
      <c r="AB40" s="90" t="s">
        <v>5</v>
      </c>
      <c r="AC40" s="90" t="s">
        <v>5</v>
      </c>
      <c r="AD40" s="91" t="s">
        <v>3</v>
      </c>
      <c r="AE40" s="90" t="s">
        <v>5</v>
      </c>
      <c r="AF40" s="92" t="s">
        <v>5</v>
      </c>
      <c r="AG40" s="85" t="s">
        <v>5</v>
      </c>
    </row>
    <row r="41" spans="1:33" ht="15.6">
      <c r="A41" s="1">
        <v>38</v>
      </c>
      <c r="B41" s="111" t="s">
        <v>62</v>
      </c>
      <c r="C41" s="90" t="s">
        <v>3</v>
      </c>
      <c r="D41" s="90" t="s">
        <v>5</v>
      </c>
      <c r="E41" s="90" t="s">
        <v>5</v>
      </c>
      <c r="F41" s="90" t="s">
        <v>5</v>
      </c>
      <c r="G41" s="90" t="s">
        <v>5</v>
      </c>
      <c r="H41" s="90" t="s">
        <v>5</v>
      </c>
      <c r="I41" s="91" t="s">
        <v>3</v>
      </c>
      <c r="J41" s="90" t="s">
        <v>5</v>
      </c>
      <c r="K41" s="90" t="s">
        <v>5</v>
      </c>
      <c r="L41" s="90" t="s">
        <v>5</v>
      </c>
      <c r="M41" s="90" t="s">
        <v>5</v>
      </c>
      <c r="N41" s="90" t="s">
        <v>5</v>
      </c>
      <c r="O41" s="90" t="s">
        <v>5</v>
      </c>
      <c r="P41" s="91" t="s">
        <v>3</v>
      </c>
      <c r="Q41" s="90" t="s">
        <v>3</v>
      </c>
      <c r="R41" s="90" t="s">
        <v>5</v>
      </c>
      <c r="S41" s="90" t="s">
        <v>5</v>
      </c>
      <c r="T41" s="90" t="s">
        <v>5</v>
      </c>
      <c r="U41" s="90" t="s">
        <v>5</v>
      </c>
      <c r="V41" s="90" t="s">
        <v>5</v>
      </c>
      <c r="W41" s="91" t="s">
        <v>3</v>
      </c>
      <c r="X41" s="90" t="s">
        <v>5</v>
      </c>
      <c r="Y41" s="90" t="s">
        <v>5</v>
      </c>
      <c r="Z41" s="90" t="s">
        <v>5</v>
      </c>
      <c r="AA41" s="90" t="s">
        <v>5</v>
      </c>
      <c r="AB41" s="90" t="s">
        <v>5</v>
      </c>
      <c r="AC41" s="90" t="s">
        <v>5</v>
      </c>
      <c r="AD41" s="91" t="s">
        <v>3</v>
      </c>
      <c r="AE41" s="90" t="s">
        <v>5</v>
      </c>
      <c r="AF41" s="92" t="s">
        <v>5</v>
      </c>
      <c r="AG41" s="85" t="s">
        <v>5</v>
      </c>
    </row>
    <row r="42" spans="1:33" ht="15.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</row>
    <row r="43" spans="1:33" ht="15.6">
      <c r="A43" s="112"/>
      <c r="B43" s="113" t="s">
        <v>63</v>
      </c>
      <c r="C43" s="114" t="s">
        <v>10</v>
      </c>
      <c r="D43" s="1094" t="s">
        <v>64</v>
      </c>
      <c r="E43" s="1095"/>
      <c r="F43" s="1095"/>
      <c r="G43" s="1095"/>
      <c r="H43" s="1095"/>
      <c r="I43" s="1095"/>
      <c r="J43" s="1095"/>
      <c r="K43" s="1095"/>
      <c r="L43" s="112"/>
      <c r="M43" s="112"/>
      <c r="N43" s="112"/>
      <c r="O43" s="1118" t="s">
        <v>101</v>
      </c>
      <c r="P43" s="1118"/>
      <c r="Q43" s="1118"/>
      <c r="R43" s="1118"/>
      <c r="S43" s="1118"/>
      <c r="T43" s="1118"/>
      <c r="U43" s="1118"/>
      <c r="V43" s="1118"/>
      <c r="W43" s="1118"/>
      <c r="X43" s="1118"/>
      <c r="Y43" s="1118"/>
      <c r="Z43" s="1118"/>
      <c r="AA43" s="1118"/>
      <c r="AB43" s="1118"/>
      <c r="AC43" s="1118"/>
      <c r="AD43" s="1118"/>
      <c r="AE43" s="1118"/>
      <c r="AF43" s="1118"/>
      <c r="AG43" s="112"/>
    </row>
    <row r="44" spans="1:33" ht="15.6">
      <c r="A44" s="112"/>
      <c r="B44" s="113" t="s">
        <v>65</v>
      </c>
      <c r="C44" s="114" t="s">
        <v>27</v>
      </c>
      <c r="D44" s="1094" t="s">
        <v>66</v>
      </c>
      <c r="E44" s="1095"/>
      <c r="F44" s="1095"/>
      <c r="G44" s="1095"/>
      <c r="H44" s="1095"/>
      <c r="I44" s="1095"/>
      <c r="J44" s="1095"/>
      <c r="K44" s="1095"/>
      <c r="L44" s="112"/>
      <c r="M44" s="112"/>
      <c r="N44" s="112"/>
      <c r="O44" s="1222" t="s">
        <v>109</v>
      </c>
      <c r="P44" s="1222"/>
      <c r="Q44" s="1222"/>
      <c r="R44" s="1222"/>
      <c r="S44" s="1222"/>
      <c r="T44" s="1222"/>
      <c r="U44" s="1222"/>
      <c r="V44" s="1222"/>
      <c r="W44" s="1222" t="s">
        <v>114</v>
      </c>
      <c r="X44" s="1222"/>
      <c r="Y44" s="1222"/>
      <c r="Z44" s="1222"/>
      <c r="AA44" s="1222"/>
      <c r="AB44" s="1222"/>
      <c r="AC44" s="1222"/>
      <c r="AD44" s="1222"/>
      <c r="AE44" s="1222"/>
      <c r="AF44" s="1222"/>
      <c r="AG44" s="112"/>
    </row>
    <row r="45" spans="1:33" ht="15.6">
      <c r="A45" s="112"/>
      <c r="B45" s="113" t="s">
        <v>67</v>
      </c>
      <c r="C45" s="114" t="s">
        <v>13</v>
      </c>
      <c r="D45" s="1094" t="s">
        <v>68</v>
      </c>
      <c r="E45" s="1095"/>
      <c r="F45" s="1095"/>
      <c r="G45" s="1095"/>
      <c r="H45" s="1095"/>
      <c r="I45" s="1095"/>
      <c r="J45" s="1095"/>
      <c r="K45" s="1095"/>
      <c r="L45" s="112"/>
      <c r="M45" s="112"/>
      <c r="N45" s="112"/>
      <c r="O45" s="1222" t="s">
        <v>107</v>
      </c>
      <c r="P45" s="1222"/>
      <c r="Q45" s="1222"/>
      <c r="R45" s="1222"/>
      <c r="S45" s="1222"/>
      <c r="T45" s="1222"/>
      <c r="U45" s="1222"/>
      <c r="V45" s="1222"/>
      <c r="W45" s="1222" t="s">
        <v>113</v>
      </c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12"/>
    </row>
    <row r="46" spans="1:33" ht="15.6">
      <c r="A46" s="112"/>
      <c r="B46" s="113" t="s">
        <v>69</v>
      </c>
      <c r="C46" s="114" t="s">
        <v>26</v>
      </c>
      <c r="D46" s="1094" t="s">
        <v>70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222" t="s">
        <v>108</v>
      </c>
      <c r="P46" s="1222"/>
      <c r="Q46" s="1222"/>
      <c r="R46" s="1222"/>
      <c r="S46" s="1222"/>
      <c r="T46" s="1222"/>
      <c r="U46" s="1222"/>
      <c r="V46" s="1222"/>
      <c r="W46" s="1222" t="s">
        <v>112</v>
      </c>
      <c r="X46" s="1222"/>
      <c r="Y46" s="1222"/>
      <c r="Z46" s="1222"/>
      <c r="AA46" s="1222"/>
      <c r="AB46" s="1222"/>
      <c r="AC46" s="1222"/>
      <c r="AD46" s="1222"/>
      <c r="AE46" s="1222"/>
      <c r="AF46" s="1222"/>
      <c r="AG46" s="112"/>
    </row>
    <row r="47" spans="1:33" ht="15.6">
      <c r="A47" s="112"/>
      <c r="B47" s="112" t="s">
        <v>71</v>
      </c>
      <c r="C47" s="114" t="s">
        <v>72</v>
      </c>
      <c r="D47" s="1094" t="s">
        <v>73</v>
      </c>
      <c r="E47" s="1095"/>
      <c r="F47" s="1095"/>
      <c r="G47" s="1095"/>
      <c r="H47" s="1095"/>
      <c r="I47" s="1095"/>
      <c r="J47" s="1095"/>
      <c r="K47" s="1095"/>
      <c r="L47" s="112"/>
      <c r="M47" s="112"/>
      <c r="N47" s="112"/>
      <c r="O47" s="1222" t="s">
        <v>110</v>
      </c>
      <c r="P47" s="1222"/>
      <c r="Q47" s="1222"/>
      <c r="R47" s="1222"/>
      <c r="S47" s="1222"/>
      <c r="T47" s="1222"/>
      <c r="U47" s="1222"/>
      <c r="V47" s="1222"/>
      <c r="W47" s="1222" t="s">
        <v>111</v>
      </c>
      <c r="X47" s="1222"/>
      <c r="Y47" s="1222"/>
      <c r="Z47" s="1222"/>
      <c r="AA47" s="1222"/>
      <c r="AB47" s="1222"/>
      <c r="AC47" s="1222"/>
      <c r="AD47" s="1222"/>
      <c r="AE47" s="1222"/>
      <c r="AF47" s="1222"/>
      <c r="AG47" s="112"/>
    </row>
    <row r="48" spans="1:33" ht="15.6">
      <c r="A48" s="112"/>
      <c r="B48" s="115" t="s">
        <v>74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</row>
    <row r="49" spans="2:33" ht="15.6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</sheetData>
  <mergeCells count="26">
    <mergeCell ref="W44:AF44"/>
    <mergeCell ref="W45:AF45"/>
    <mergeCell ref="W46:AF46"/>
    <mergeCell ref="W47:AF47"/>
    <mergeCell ref="D44:K44"/>
    <mergeCell ref="D45:K45"/>
    <mergeCell ref="D46:K46"/>
    <mergeCell ref="D47:K47"/>
    <mergeCell ref="O47:V47"/>
    <mergeCell ref="O46:V46"/>
    <mergeCell ref="O45:V45"/>
    <mergeCell ref="O44:V44"/>
    <mergeCell ref="O43:AF43"/>
    <mergeCell ref="C36:AG36"/>
    <mergeCell ref="C37:AG37"/>
    <mergeCell ref="C21:AG21"/>
    <mergeCell ref="C27:AG27"/>
    <mergeCell ref="C26:AG26"/>
    <mergeCell ref="C33:AF33"/>
    <mergeCell ref="C32:AG32"/>
    <mergeCell ref="D43:K43"/>
    <mergeCell ref="A2:A3"/>
    <mergeCell ref="B2:B3"/>
    <mergeCell ref="C7:AG7"/>
    <mergeCell ref="C12:AG12"/>
    <mergeCell ref="B1:AG1"/>
  </mergeCells>
  <pageMargins left="0.11811023622047245" right="0.11811023622047245" top="0.35433070866141736" bottom="0.15748031496062992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zoomScale="69" zoomScaleNormal="69" workbookViewId="0">
      <selection activeCell="AE30" sqref="AE30"/>
    </sheetView>
  </sheetViews>
  <sheetFormatPr baseColWidth="10" defaultRowHeight="14.4"/>
  <cols>
    <col min="1" max="1" width="3.88671875" bestFit="1" customWidth="1"/>
    <col min="2" max="2" width="63" bestFit="1" customWidth="1"/>
    <col min="3" max="3" width="6.33203125" bestFit="1" customWidth="1"/>
    <col min="4" max="8" width="6.109375" bestFit="1" customWidth="1"/>
    <col min="9" max="9" width="6.33203125" bestFit="1" customWidth="1"/>
    <col min="10" max="15" width="6.109375" bestFit="1" customWidth="1"/>
    <col min="16" max="16" width="6.33203125" bestFit="1" customWidth="1"/>
    <col min="17" max="22" width="6.109375" bestFit="1" customWidth="1"/>
    <col min="23" max="23" width="6.33203125" bestFit="1" customWidth="1"/>
    <col min="24" max="29" width="6.109375" bestFit="1" customWidth="1"/>
    <col min="30" max="30" width="6.33203125" bestFit="1" customWidth="1"/>
    <col min="31" max="32" width="6.109375" bestFit="1" customWidth="1"/>
  </cols>
  <sheetData>
    <row r="1" spans="1:33" ht="15.6">
      <c r="A1" s="1"/>
      <c r="B1" s="1214" t="s">
        <v>115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14"/>
      <c r="AA1" s="1214"/>
      <c r="AB1" s="1214"/>
      <c r="AC1" s="1214"/>
      <c r="AD1" s="1214"/>
      <c r="AE1" s="1214"/>
      <c r="AF1" s="1214"/>
    </row>
    <row r="2" spans="1:33" ht="15.6">
      <c r="A2" s="1185" t="s">
        <v>1</v>
      </c>
      <c r="B2" s="1206" t="s">
        <v>2</v>
      </c>
      <c r="C2" s="77" t="s">
        <v>6</v>
      </c>
      <c r="D2" s="77" t="s">
        <v>7</v>
      </c>
      <c r="E2" s="77" t="s">
        <v>8</v>
      </c>
      <c r="F2" s="77" t="s">
        <v>3</v>
      </c>
      <c r="G2" s="78" t="s">
        <v>4</v>
      </c>
      <c r="H2" s="77" t="s">
        <v>5</v>
      </c>
      <c r="I2" s="77" t="s">
        <v>5</v>
      </c>
      <c r="J2" s="77" t="s">
        <v>6</v>
      </c>
      <c r="K2" s="77" t="s">
        <v>7</v>
      </c>
      <c r="L2" s="77" t="s">
        <v>8</v>
      </c>
      <c r="M2" s="77" t="s">
        <v>3</v>
      </c>
      <c r="N2" s="78" t="s">
        <v>4</v>
      </c>
      <c r="O2" s="77" t="s">
        <v>5</v>
      </c>
      <c r="P2" s="77" t="s">
        <v>5</v>
      </c>
      <c r="Q2" s="77" t="s">
        <v>6</v>
      </c>
      <c r="R2" s="77" t="s">
        <v>7</v>
      </c>
      <c r="S2" s="77" t="s">
        <v>8</v>
      </c>
      <c r="T2" s="77" t="s">
        <v>3</v>
      </c>
      <c r="U2" s="78" t="s">
        <v>4</v>
      </c>
      <c r="V2" s="77" t="s">
        <v>5</v>
      </c>
      <c r="W2" s="78" t="s">
        <v>5</v>
      </c>
      <c r="X2" s="77" t="s">
        <v>6</v>
      </c>
      <c r="Y2" s="77" t="s">
        <v>7</v>
      </c>
      <c r="Z2" s="78" t="s">
        <v>8</v>
      </c>
      <c r="AA2" s="77" t="s">
        <v>3</v>
      </c>
      <c r="AB2" s="78" t="s">
        <v>4</v>
      </c>
      <c r="AC2" s="77" t="s">
        <v>5</v>
      </c>
      <c r="AD2" s="77" t="s">
        <v>5</v>
      </c>
      <c r="AE2" s="77" t="s">
        <v>6</v>
      </c>
      <c r="AF2" s="123" t="s">
        <v>7</v>
      </c>
    </row>
    <row r="3" spans="1:33" ht="15.6">
      <c r="A3" s="1205"/>
      <c r="B3" s="1207"/>
      <c r="C3" s="74">
        <v>1</v>
      </c>
      <c r="D3" s="74">
        <v>2</v>
      </c>
      <c r="E3" s="74">
        <v>3</v>
      </c>
      <c r="F3" s="74">
        <v>4</v>
      </c>
      <c r="G3" s="75">
        <v>5</v>
      </c>
      <c r="H3" s="74">
        <v>6</v>
      </c>
      <c r="I3" s="74">
        <v>7</v>
      </c>
      <c r="J3" s="74">
        <v>8</v>
      </c>
      <c r="K3" s="74">
        <v>9</v>
      </c>
      <c r="L3" s="74">
        <v>10</v>
      </c>
      <c r="M3" s="74">
        <v>11</v>
      </c>
      <c r="N3" s="75">
        <v>12</v>
      </c>
      <c r="O3" s="74">
        <v>13</v>
      </c>
      <c r="P3" s="74">
        <v>14</v>
      </c>
      <c r="Q3" s="74">
        <v>15</v>
      </c>
      <c r="R3" s="74">
        <v>16</v>
      </c>
      <c r="S3" s="74">
        <v>17</v>
      </c>
      <c r="T3" s="74">
        <v>18</v>
      </c>
      <c r="U3" s="75">
        <v>19</v>
      </c>
      <c r="V3" s="74">
        <v>20</v>
      </c>
      <c r="W3" s="75">
        <v>21</v>
      </c>
      <c r="X3" s="74">
        <v>22</v>
      </c>
      <c r="Y3" s="74">
        <v>23</v>
      </c>
      <c r="Z3" s="75">
        <v>24</v>
      </c>
      <c r="AA3" s="74">
        <v>25</v>
      </c>
      <c r="AB3" s="75">
        <v>26</v>
      </c>
      <c r="AC3" s="74">
        <v>27</v>
      </c>
      <c r="AD3" s="74">
        <v>28</v>
      </c>
      <c r="AE3" s="74">
        <v>29</v>
      </c>
      <c r="AF3" s="124">
        <v>30</v>
      </c>
    </row>
    <row r="4" spans="1:33" ht="15.6">
      <c r="A4" s="1">
        <v>1</v>
      </c>
      <c r="B4" s="81" t="s">
        <v>9</v>
      </c>
      <c r="C4" s="82" t="s">
        <v>10</v>
      </c>
      <c r="D4" s="82" t="s">
        <v>3</v>
      </c>
      <c r="E4" s="82" t="s">
        <v>5</v>
      </c>
      <c r="F4" s="83" t="s">
        <v>5</v>
      </c>
      <c r="G4" s="82" t="s">
        <v>5</v>
      </c>
      <c r="H4" s="82" t="s">
        <v>5</v>
      </c>
      <c r="I4" s="82" t="s">
        <v>10</v>
      </c>
      <c r="J4" s="82" t="s">
        <v>3</v>
      </c>
      <c r="K4" s="82" t="s">
        <v>5</v>
      </c>
      <c r="L4" s="82" t="s">
        <v>5</v>
      </c>
      <c r="M4" s="83" t="s">
        <v>3</v>
      </c>
      <c r="N4" s="82" t="s">
        <v>5</v>
      </c>
      <c r="O4" s="82" t="s">
        <v>5</v>
      </c>
      <c r="P4" s="82" t="s">
        <v>3</v>
      </c>
      <c r="Q4" s="82" t="s">
        <v>5</v>
      </c>
      <c r="R4" s="82" t="s">
        <v>3</v>
      </c>
      <c r="S4" s="82" t="s">
        <v>5</v>
      </c>
      <c r="T4" s="83" t="s">
        <v>13</v>
      </c>
      <c r="U4" s="82" t="s">
        <v>3</v>
      </c>
      <c r="V4" s="82" t="s">
        <v>10</v>
      </c>
      <c r="W4" s="82" t="s">
        <v>3</v>
      </c>
      <c r="X4" s="82" t="s">
        <v>5</v>
      </c>
      <c r="Y4" s="82" t="s">
        <v>3</v>
      </c>
      <c r="Z4" s="82" t="s">
        <v>5</v>
      </c>
      <c r="AA4" s="83" t="s">
        <v>13</v>
      </c>
      <c r="AB4" s="82" t="s">
        <v>3</v>
      </c>
      <c r="AC4" s="82" t="s">
        <v>5</v>
      </c>
      <c r="AD4" s="82" t="s">
        <v>5</v>
      </c>
      <c r="AE4" s="83" t="s">
        <v>3</v>
      </c>
      <c r="AF4" s="82" t="s">
        <v>5</v>
      </c>
    </row>
    <row r="5" spans="1:33" ht="15.6">
      <c r="A5" s="1">
        <v>2</v>
      </c>
      <c r="B5" s="86" t="s">
        <v>12</v>
      </c>
      <c r="C5" s="87" t="s">
        <v>5</v>
      </c>
      <c r="D5" s="87" t="s">
        <v>5</v>
      </c>
      <c r="E5" s="87" t="s">
        <v>5</v>
      </c>
      <c r="F5" s="88" t="s">
        <v>3</v>
      </c>
      <c r="G5" s="87" t="s">
        <v>5</v>
      </c>
      <c r="H5" s="87" t="s">
        <v>10</v>
      </c>
      <c r="I5" s="87" t="s">
        <v>3</v>
      </c>
      <c r="J5" s="87" t="s">
        <v>5</v>
      </c>
      <c r="K5" s="87" t="s">
        <v>3</v>
      </c>
      <c r="L5" s="87" t="s">
        <v>5</v>
      </c>
      <c r="M5" s="88" t="s">
        <v>13</v>
      </c>
      <c r="N5" s="87" t="s">
        <v>3</v>
      </c>
      <c r="O5" s="87" t="s">
        <v>10</v>
      </c>
      <c r="P5" s="87" t="s">
        <v>3</v>
      </c>
      <c r="Q5" s="87" t="s">
        <v>5</v>
      </c>
      <c r="R5" s="87" t="s">
        <v>5</v>
      </c>
      <c r="S5" s="87" t="s">
        <v>5</v>
      </c>
      <c r="T5" s="88" t="s">
        <v>3</v>
      </c>
      <c r="U5" s="87" t="s">
        <v>5</v>
      </c>
      <c r="V5" s="87" t="s">
        <v>5</v>
      </c>
      <c r="W5" s="87" t="s">
        <v>3</v>
      </c>
      <c r="X5" s="87" t="s">
        <v>5</v>
      </c>
      <c r="Y5" s="87" t="s">
        <v>10</v>
      </c>
      <c r="Z5" s="87" t="s">
        <v>3</v>
      </c>
      <c r="AA5" s="88" t="s">
        <v>3</v>
      </c>
      <c r="AB5" s="87" t="s">
        <v>5</v>
      </c>
      <c r="AC5" s="87" t="s">
        <v>5</v>
      </c>
      <c r="AD5" s="87" t="s">
        <v>5</v>
      </c>
      <c r="AE5" s="88" t="s">
        <v>13</v>
      </c>
      <c r="AF5" s="116" t="s">
        <v>3</v>
      </c>
    </row>
    <row r="6" spans="1:33" ht="15.6">
      <c r="A6" s="1">
        <v>3</v>
      </c>
      <c r="B6" s="86" t="s">
        <v>14</v>
      </c>
      <c r="C6" s="103" t="s">
        <v>5</v>
      </c>
      <c r="D6" s="103" t="s">
        <v>10</v>
      </c>
      <c r="E6" s="103" t="s">
        <v>3</v>
      </c>
      <c r="F6" s="104" t="s">
        <v>3</v>
      </c>
      <c r="G6" s="103" t="s">
        <v>5</v>
      </c>
      <c r="H6" s="103" t="s">
        <v>5</v>
      </c>
      <c r="I6" s="103" t="s">
        <v>5</v>
      </c>
      <c r="J6" s="103" t="s">
        <v>3</v>
      </c>
      <c r="K6" s="103" t="s">
        <v>5</v>
      </c>
      <c r="L6" s="103" t="s">
        <v>5</v>
      </c>
      <c r="M6" s="104" t="s">
        <v>13</v>
      </c>
      <c r="N6" s="103" t="s">
        <v>3</v>
      </c>
      <c r="O6" s="103" t="s">
        <v>5</v>
      </c>
      <c r="P6" s="103" t="s">
        <v>10</v>
      </c>
      <c r="Q6" s="103" t="s">
        <v>3</v>
      </c>
      <c r="R6" s="103" t="s">
        <v>5</v>
      </c>
      <c r="S6" s="103" t="s">
        <v>5</v>
      </c>
      <c r="T6" s="104" t="s">
        <v>3</v>
      </c>
      <c r="U6" s="103" t="s">
        <v>10</v>
      </c>
      <c r="V6" s="103" t="s">
        <v>3</v>
      </c>
      <c r="W6" s="103" t="s">
        <v>5</v>
      </c>
      <c r="X6" s="103" t="s">
        <v>5</v>
      </c>
      <c r="Y6" s="103" t="s">
        <v>5</v>
      </c>
      <c r="Z6" s="103" t="s">
        <v>3</v>
      </c>
      <c r="AA6" s="104" t="s">
        <v>13</v>
      </c>
      <c r="AB6" s="103" t="s">
        <v>3</v>
      </c>
      <c r="AC6" s="103" t="s">
        <v>5</v>
      </c>
      <c r="AD6" s="103" t="s">
        <v>5</v>
      </c>
      <c r="AE6" s="104" t="s">
        <v>3</v>
      </c>
      <c r="AF6" s="119" t="s">
        <v>5</v>
      </c>
      <c r="AG6" s="98"/>
    </row>
    <row r="7" spans="1:33" ht="15.6">
      <c r="A7" s="1">
        <v>4</v>
      </c>
      <c r="B7" s="81" t="s">
        <v>15</v>
      </c>
      <c r="C7" s="82" t="s">
        <v>5</v>
      </c>
      <c r="D7" s="82" t="s">
        <v>3</v>
      </c>
      <c r="E7" s="82" t="s">
        <v>5</v>
      </c>
      <c r="F7" s="83" t="s">
        <v>13</v>
      </c>
      <c r="G7" s="82" t="s">
        <v>3</v>
      </c>
      <c r="H7" s="82" t="s">
        <v>5</v>
      </c>
      <c r="I7" s="82" t="s">
        <v>3</v>
      </c>
      <c r="J7" s="82" t="s">
        <v>5</v>
      </c>
      <c r="K7" s="82" t="s">
        <v>5</v>
      </c>
      <c r="L7" s="82" t="s">
        <v>10</v>
      </c>
      <c r="M7" s="83" t="s">
        <v>3</v>
      </c>
      <c r="N7" s="82" t="s">
        <v>5</v>
      </c>
      <c r="O7" s="82" t="s">
        <v>3</v>
      </c>
      <c r="P7" s="82" t="s">
        <v>5</v>
      </c>
      <c r="Q7" s="82" t="s">
        <v>10</v>
      </c>
      <c r="R7" s="82" t="s">
        <v>3</v>
      </c>
      <c r="S7" s="82" t="s">
        <v>5</v>
      </c>
      <c r="T7" s="83" t="s">
        <v>5</v>
      </c>
      <c r="U7" s="82" t="s">
        <v>5</v>
      </c>
      <c r="V7" s="82" t="s">
        <v>5</v>
      </c>
      <c r="W7" s="82" t="s">
        <v>10</v>
      </c>
      <c r="X7" s="82" t="s">
        <v>3</v>
      </c>
      <c r="Y7" s="82" t="s">
        <v>5</v>
      </c>
      <c r="Z7" s="82" t="s">
        <v>5</v>
      </c>
      <c r="AA7" s="83" t="s">
        <v>3</v>
      </c>
      <c r="AB7" s="82" t="s">
        <v>5</v>
      </c>
      <c r="AC7" s="82" t="s">
        <v>3</v>
      </c>
      <c r="AD7" s="82" t="s">
        <v>5</v>
      </c>
      <c r="AE7" s="83" t="s">
        <v>13</v>
      </c>
      <c r="AF7" s="82" t="s">
        <v>3</v>
      </c>
    </row>
    <row r="8" spans="1:33" ht="15.6">
      <c r="A8" s="1">
        <v>5</v>
      </c>
      <c r="B8" s="81" t="s">
        <v>17</v>
      </c>
      <c r="C8" s="82" t="s">
        <v>5</v>
      </c>
      <c r="D8" s="125" t="s">
        <v>5</v>
      </c>
      <c r="E8" s="125" t="s">
        <v>5</v>
      </c>
      <c r="F8" s="126" t="s">
        <v>13</v>
      </c>
      <c r="G8" s="125" t="s">
        <v>3</v>
      </c>
      <c r="H8" s="125" t="s">
        <v>5</v>
      </c>
      <c r="I8" s="125" t="s">
        <v>5</v>
      </c>
      <c r="J8" s="125" t="s">
        <v>10</v>
      </c>
      <c r="K8" s="125" t="s">
        <v>3</v>
      </c>
      <c r="L8" s="125" t="s">
        <v>5</v>
      </c>
      <c r="M8" s="126" t="s">
        <v>3</v>
      </c>
      <c r="N8" s="125" t="s">
        <v>5</v>
      </c>
      <c r="O8" s="125" t="s">
        <v>5</v>
      </c>
      <c r="P8" s="125" t="s">
        <v>10</v>
      </c>
      <c r="Q8" s="125" t="s">
        <v>3</v>
      </c>
      <c r="R8" s="125" t="s">
        <v>5</v>
      </c>
      <c r="S8" s="125" t="s">
        <v>3</v>
      </c>
      <c r="T8" s="126" t="s">
        <v>10</v>
      </c>
      <c r="U8" s="125" t="s">
        <v>3</v>
      </c>
      <c r="V8" s="125" t="s">
        <v>5</v>
      </c>
      <c r="W8" s="125" t="s">
        <v>3</v>
      </c>
      <c r="X8" s="125" t="s">
        <v>5</v>
      </c>
      <c r="Y8" s="125" t="s">
        <v>3</v>
      </c>
      <c r="Z8" s="125" t="s">
        <v>5</v>
      </c>
      <c r="AA8" s="126" t="s">
        <v>3</v>
      </c>
      <c r="AB8" s="125" t="s">
        <v>10</v>
      </c>
      <c r="AC8" s="125" t="s">
        <v>3</v>
      </c>
      <c r="AD8" s="125" t="s">
        <v>5</v>
      </c>
      <c r="AE8" s="126" t="s">
        <v>5</v>
      </c>
      <c r="AF8" s="125" t="s">
        <v>5</v>
      </c>
      <c r="AG8" s="120"/>
    </row>
    <row r="9" spans="1:33" ht="15.6">
      <c r="A9" s="1">
        <v>6</v>
      </c>
      <c r="B9" s="81" t="s">
        <v>18</v>
      </c>
      <c r="C9" s="82" t="s">
        <v>5</v>
      </c>
      <c r="D9" s="125" t="s">
        <v>3</v>
      </c>
      <c r="E9" s="125" t="s">
        <v>5</v>
      </c>
      <c r="F9" s="126" t="s">
        <v>10</v>
      </c>
      <c r="G9" s="125" t="s">
        <v>3</v>
      </c>
      <c r="H9" s="125" t="s">
        <v>5</v>
      </c>
      <c r="I9" s="125" t="s">
        <v>3</v>
      </c>
      <c r="J9" s="125" t="s">
        <v>5</v>
      </c>
      <c r="K9" s="125" t="s">
        <v>3</v>
      </c>
      <c r="L9" s="125" t="s">
        <v>5</v>
      </c>
      <c r="M9" s="126" t="s">
        <v>10</v>
      </c>
      <c r="N9" s="125" t="s">
        <v>3</v>
      </c>
      <c r="O9" s="125" t="s">
        <v>5</v>
      </c>
      <c r="P9" s="125" t="s">
        <v>5</v>
      </c>
      <c r="Q9" s="125" t="s">
        <v>3</v>
      </c>
      <c r="R9" s="125" t="s">
        <v>5</v>
      </c>
      <c r="S9" s="125" t="s">
        <v>5</v>
      </c>
      <c r="T9" s="126" t="s">
        <v>13</v>
      </c>
      <c r="U9" s="125" t="s">
        <v>3</v>
      </c>
      <c r="V9" s="125" t="s">
        <v>5</v>
      </c>
      <c r="W9" s="125" t="s">
        <v>5</v>
      </c>
      <c r="X9" s="125" t="s">
        <v>3</v>
      </c>
      <c r="Y9" s="125" t="s">
        <v>5</v>
      </c>
      <c r="Z9" s="125" t="s">
        <v>10</v>
      </c>
      <c r="AA9" s="126" t="s">
        <v>3</v>
      </c>
      <c r="AB9" s="125" t="s">
        <v>5</v>
      </c>
      <c r="AC9" s="125" t="s">
        <v>3</v>
      </c>
      <c r="AD9" s="125" t="s">
        <v>5</v>
      </c>
      <c r="AE9" s="126" t="s">
        <v>5</v>
      </c>
      <c r="AF9" s="125" t="s">
        <v>10</v>
      </c>
      <c r="AG9" s="120"/>
    </row>
    <row r="10" spans="1:33" ht="15.6">
      <c r="A10" s="1">
        <v>7</v>
      </c>
      <c r="B10" s="86" t="s">
        <v>19</v>
      </c>
      <c r="C10" s="96" t="s">
        <v>5</v>
      </c>
      <c r="D10" s="96" t="s">
        <v>10</v>
      </c>
      <c r="E10" s="96" t="s">
        <v>3</v>
      </c>
      <c r="F10" s="97" t="s">
        <v>5</v>
      </c>
      <c r="G10" s="96" t="s">
        <v>3</v>
      </c>
      <c r="H10" s="96" t="s">
        <v>5</v>
      </c>
      <c r="I10" s="96" t="s">
        <v>5</v>
      </c>
      <c r="J10" s="96" t="s">
        <v>3</v>
      </c>
      <c r="K10" s="96" t="s">
        <v>10</v>
      </c>
      <c r="L10" s="96" t="s">
        <v>3</v>
      </c>
      <c r="M10" s="97" t="s">
        <v>5</v>
      </c>
      <c r="N10" s="96" t="s">
        <v>5</v>
      </c>
      <c r="O10" s="96" t="s">
        <v>5</v>
      </c>
      <c r="P10" s="96" t="s">
        <v>3</v>
      </c>
      <c r="Q10" s="96" t="s">
        <v>5</v>
      </c>
      <c r="R10" s="96" t="s">
        <v>5</v>
      </c>
      <c r="S10" s="96" t="s">
        <v>3</v>
      </c>
      <c r="T10" s="97" t="s">
        <v>10</v>
      </c>
      <c r="U10" s="96" t="s">
        <v>3</v>
      </c>
      <c r="V10" s="96" t="s">
        <v>5</v>
      </c>
      <c r="W10" s="96" t="s">
        <v>5</v>
      </c>
      <c r="X10" s="96" t="s">
        <v>5</v>
      </c>
      <c r="Y10" s="96" t="s">
        <v>10</v>
      </c>
      <c r="Z10" s="96" t="s">
        <v>3</v>
      </c>
      <c r="AA10" s="97" t="s">
        <v>5</v>
      </c>
      <c r="AB10" s="96" t="s">
        <v>5</v>
      </c>
      <c r="AC10" s="96" t="s">
        <v>3</v>
      </c>
      <c r="AD10" s="96" t="s">
        <v>10</v>
      </c>
      <c r="AE10" s="97" t="s">
        <v>3</v>
      </c>
      <c r="AF10" s="118" t="s">
        <v>5</v>
      </c>
    </row>
    <row r="11" spans="1:33" ht="15.6">
      <c r="A11" s="1">
        <v>8</v>
      </c>
      <c r="B11" s="81" t="s">
        <v>21</v>
      </c>
      <c r="C11" s="82" t="s">
        <v>5</v>
      </c>
      <c r="D11" s="125" t="s">
        <v>5</v>
      </c>
      <c r="E11" s="125" t="s">
        <v>3</v>
      </c>
      <c r="F11" s="126" t="s">
        <v>10</v>
      </c>
      <c r="G11" s="125" t="s">
        <v>3</v>
      </c>
      <c r="H11" s="125" t="s">
        <v>5</v>
      </c>
      <c r="I11" s="125" t="s">
        <v>5</v>
      </c>
      <c r="J11" s="125" t="s">
        <v>5</v>
      </c>
      <c r="K11" s="125" t="s">
        <v>3</v>
      </c>
      <c r="L11" s="125" t="s">
        <v>10</v>
      </c>
      <c r="M11" s="126" t="s">
        <v>3</v>
      </c>
      <c r="N11" s="125" t="s">
        <v>3</v>
      </c>
      <c r="O11" s="125" t="s">
        <v>5</v>
      </c>
      <c r="P11" s="125" t="s">
        <v>10</v>
      </c>
      <c r="Q11" s="125" t="s">
        <v>3</v>
      </c>
      <c r="R11" s="125" t="s">
        <v>5</v>
      </c>
      <c r="S11" s="125" t="s">
        <v>3</v>
      </c>
      <c r="T11" s="126" t="s">
        <v>5</v>
      </c>
      <c r="U11" s="125" t="s">
        <v>5</v>
      </c>
      <c r="V11" s="125" t="s">
        <v>5</v>
      </c>
      <c r="W11" s="125" t="s">
        <v>10</v>
      </c>
      <c r="X11" s="125" t="s">
        <v>3</v>
      </c>
      <c r="Y11" s="125" t="s">
        <v>5</v>
      </c>
      <c r="Z11" s="125" t="s">
        <v>5</v>
      </c>
      <c r="AA11" s="126" t="s">
        <v>5</v>
      </c>
      <c r="AB11" s="125" t="s">
        <v>5</v>
      </c>
      <c r="AC11" s="125" t="s">
        <v>3</v>
      </c>
      <c r="AD11" s="125" t="s">
        <v>10</v>
      </c>
      <c r="AE11" s="126" t="s">
        <v>3</v>
      </c>
      <c r="AF11" s="125" t="s">
        <v>5</v>
      </c>
    </row>
    <row r="12" spans="1:33" ht="15.6">
      <c r="A12" s="1">
        <v>9</v>
      </c>
      <c r="B12" s="99" t="s">
        <v>22</v>
      </c>
      <c r="C12" s="1216" t="s">
        <v>104</v>
      </c>
      <c r="D12" s="1217"/>
      <c r="E12" s="1217"/>
      <c r="F12" s="1217"/>
      <c r="G12" s="1217"/>
      <c r="H12" s="1217"/>
      <c r="I12" s="1217"/>
      <c r="J12" s="1217"/>
      <c r="K12" s="1217"/>
      <c r="L12" s="1217"/>
      <c r="M12" s="1217"/>
      <c r="N12" s="1217"/>
      <c r="O12" s="1217"/>
      <c r="P12" s="1217"/>
      <c r="Q12" s="1217"/>
      <c r="R12" s="1217"/>
      <c r="S12" s="1217"/>
      <c r="T12" s="1217"/>
      <c r="U12" s="1217"/>
      <c r="V12" s="1217"/>
      <c r="W12" s="1217"/>
      <c r="X12" s="1217"/>
      <c r="Y12" s="1217"/>
      <c r="Z12" s="1217"/>
      <c r="AA12" s="1217"/>
      <c r="AB12" s="1217"/>
      <c r="AC12" s="1217"/>
      <c r="AD12" s="1217"/>
      <c r="AE12" s="1217"/>
      <c r="AF12" s="1218"/>
    </row>
    <row r="13" spans="1:33" ht="16.2" thickBot="1">
      <c r="A13" s="1">
        <v>10</v>
      </c>
      <c r="B13" s="100" t="s">
        <v>23</v>
      </c>
      <c r="C13" s="90" t="s">
        <v>5</v>
      </c>
      <c r="D13" s="90" t="s">
        <v>5</v>
      </c>
      <c r="E13" s="90" t="s">
        <v>5</v>
      </c>
      <c r="F13" s="91" t="s">
        <v>3</v>
      </c>
      <c r="G13" s="90" t="s">
        <v>5</v>
      </c>
      <c r="H13" s="90" t="s">
        <v>5</v>
      </c>
      <c r="I13" s="90" t="s">
        <v>5</v>
      </c>
      <c r="J13" s="90" t="s">
        <v>5</v>
      </c>
      <c r="K13" s="90" t="s">
        <v>5</v>
      </c>
      <c r="L13" s="90" t="s">
        <v>5</v>
      </c>
      <c r="M13" s="91" t="s">
        <v>3</v>
      </c>
      <c r="N13" s="90" t="s">
        <v>5</v>
      </c>
      <c r="O13" s="90" t="s">
        <v>5</v>
      </c>
      <c r="P13" s="90" t="s">
        <v>5</v>
      </c>
      <c r="Q13" s="90" t="s">
        <v>5</v>
      </c>
      <c r="R13" s="90" t="s">
        <v>5</v>
      </c>
      <c r="S13" s="90" t="s">
        <v>5</v>
      </c>
      <c r="T13" s="91" t="s">
        <v>3</v>
      </c>
      <c r="U13" s="90" t="s">
        <v>5</v>
      </c>
      <c r="V13" s="90" t="s">
        <v>5</v>
      </c>
      <c r="W13" s="90" t="s">
        <v>5</v>
      </c>
      <c r="X13" s="90" t="s">
        <v>5</v>
      </c>
      <c r="Y13" s="90" t="s">
        <v>5</v>
      </c>
      <c r="Z13" s="90" t="s">
        <v>5</v>
      </c>
      <c r="AA13" s="91" t="s">
        <v>3</v>
      </c>
      <c r="AB13" s="90" t="s">
        <v>5</v>
      </c>
      <c r="AC13" s="90" t="s">
        <v>5</v>
      </c>
      <c r="AD13" s="90" t="s">
        <v>5</v>
      </c>
      <c r="AE13" s="91" t="s">
        <v>3</v>
      </c>
      <c r="AF13" s="117" t="s">
        <v>5</v>
      </c>
    </row>
    <row r="14" spans="1:33" ht="16.2" thickTop="1">
      <c r="A14" s="1">
        <v>11</v>
      </c>
      <c r="B14" s="101" t="s">
        <v>25</v>
      </c>
      <c r="C14" s="90" t="s">
        <v>3</v>
      </c>
      <c r="D14" s="90" t="s">
        <v>5</v>
      </c>
      <c r="E14" s="90" t="s">
        <v>5</v>
      </c>
      <c r="F14" s="91" t="s">
        <v>10</v>
      </c>
      <c r="G14" s="90" t="s">
        <v>3</v>
      </c>
      <c r="H14" s="90" t="s">
        <v>5</v>
      </c>
      <c r="I14" s="90" t="s">
        <v>5</v>
      </c>
      <c r="J14" s="90" t="s">
        <v>3</v>
      </c>
      <c r="K14" s="90" t="s">
        <v>5</v>
      </c>
      <c r="L14" s="90" t="s">
        <v>5</v>
      </c>
      <c r="M14" s="91" t="s">
        <v>10</v>
      </c>
      <c r="N14" s="90" t="s">
        <v>3</v>
      </c>
      <c r="O14" s="90" t="s">
        <v>5</v>
      </c>
      <c r="P14" s="90" t="s">
        <v>5</v>
      </c>
      <c r="Q14" s="90" t="s">
        <v>3</v>
      </c>
      <c r="R14" s="90" t="s">
        <v>5</v>
      </c>
      <c r="S14" s="90" t="s">
        <v>5</v>
      </c>
      <c r="T14" s="91" t="s">
        <v>10</v>
      </c>
      <c r="U14" s="90" t="s">
        <v>3</v>
      </c>
      <c r="V14" s="90" t="s">
        <v>5</v>
      </c>
      <c r="W14" s="90" t="s">
        <v>10</v>
      </c>
      <c r="X14" s="90" t="s">
        <v>3</v>
      </c>
      <c r="Y14" s="90" t="s">
        <v>5</v>
      </c>
      <c r="Z14" s="90" t="s">
        <v>10</v>
      </c>
      <c r="AA14" s="91" t="s">
        <v>3</v>
      </c>
      <c r="AB14" s="90" t="s">
        <v>5</v>
      </c>
      <c r="AC14" s="90" t="s">
        <v>5</v>
      </c>
      <c r="AD14" s="90" t="s">
        <v>3</v>
      </c>
      <c r="AE14" s="91" t="s">
        <v>5</v>
      </c>
      <c r="AF14" s="117" t="s">
        <v>3</v>
      </c>
      <c r="AG14" s="98"/>
    </row>
    <row r="15" spans="1:33" ht="15.6">
      <c r="A15" s="1">
        <v>12</v>
      </c>
      <c r="B15" s="102" t="s">
        <v>28</v>
      </c>
      <c r="C15" s="90" t="s">
        <v>5</v>
      </c>
      <c r="D15" s="90" t="s">
        <v>27</v>
      </c>
      <c r="E15" s="90" t="s">
        <v>3</v>
      </c>
      <c r="F15" s="91" t="s">
        <v>3</v>
      </c>
      <c r="G15" s="90" t="s">
        <v>5</v>
      </c>
      <c r="H15" s="90" t="s">
        <v>5</v>
      </c>
      <c r="I15" s="90" t="s">
        <v>5</v>
      </c>
      <c r="J15" s="90" t="s">
        <v>10</v>
      </c>
      <c r="K15" s="90" t="s">
        <v>3</v>
      </c>
      <c r="L15" s="90" t="s">
        <v>5</v>
      </c>
      <c r="M15" s="91" t="s">
        <v>5</v>
      </c>
      <c r="N15" s="90" t="s">
        <v>3</v>
      </c>
      <c r="O15" s="90" t="s">
        <v>5</v>
      </c>
      <c r="P15" s="90" t="s">
        <v>5</v>
      </c>
      <c r="Q15" s="90" t="s">
        <v>10</v>
      </c>
      <c r="R15" s="90" t="s">
        <v>3</v>
      </c>
      <c r="S15" s="90" t="s">
        <v>5</v>
      </c>
      <c r="T15" s="91" t="s">
        <v>3</v>
      </c>
      <c r="U15" s="90" t="s">
        <v>5</v>
      </c>
      <c r="V15" s="90" t="s">
        <v>10</v>
      </c>
      <c r="W15" s="90" t="s">
        <v>3</v>
      </c>
      <c r="X15" s="90" t="s">
        <v>5</v>
      </c>
      <c r="Y15" s="90" t="s">
        <v>5</v>
      </c>
      <c r="Z15" s="90" t="s">
        <v>5</v>
      </c>
      <c r="AA15" s="91" t="s">
        <v>5</v>
      </c>
      <c r="AB15" s="90" t="s">
        <v>27</v>
      </c>
      <c r="AC15" s="90" t="s">
        <v>3</v>
      </c>
      <c r="AD15" s="90" t="s">
        <v>5</v>
      </c>
      <c r="AE15" s="91" t="s">
        <v>3</v>
      </c>
      <c r="AF15" s="117" t="s">
        <v>3</v>
      </c>
      <c r="AG15" s="98"/>
    </row>
    <row r="16" spans="1:33" ht="15.6">
      <c r="A16" s="1">
        <v>13</v>
      </c>
      <c r="B16" s="86" t="s">
        <v>29</v>
      </c>
      <c r="C16" s="90" t="s">
        <v>10</v>
      </c>
      <c r="D16" s="90" t="s">
        <v>3</v>
      </c>
      <c r="E16" s="90" t="s">
        <v>5</v>
      </c>
      <c r="F16" s="91" t="s">
        <v>3</v>
      </c>
      <c r="G16" s="90" t="s">
        <v>10</v>
      </c>
      <c r="H16" s="90" t="s">
        <v>3</v>
      </c>
      <c r="I16" s="90" t="s">
        <v>5</v>
      </c>
      <c r="J16" s="90" t="s">
        <v>3</v>
      </c>
      <c r="K16" s="90" t="s">
        <v>5</v>
      </c>
      <c r="L16" s="90" t="s">
        <v>5</v>
      </c>
      <c r="M16" s="91" t="s">
        <v>3</v>
      </c>
      <c r="N16" s="90" t="s">
        <v>10</v>
      </c>
      <c r="O16" s="90" t="s">
        <v>3</v>
      </c>
      <c r="P16" s="90" t="s">
        <v>5</v>
      </c>
      <c r="Q16" s="90" t="s">
        <v>5</v>
      </c>
      <c r="R16" s="90" t="s">
        <v>5</v>
      </c>
      <c r="S16" s="90" t="s">
        <v>5</v>
      </c>
      <c r="T16" s="91" t="s">
        <v>5</v>
      </c>
      <c r="U16" s="90" t="s">
        <v>10</v>
      </c>
      <c r="V16" s="90" t="s">
        <v>3</v>
      </c>
      <c r="W16" s="90" t="s">
        <v>5</v>
      </c>
      <c r="X16" s="90" t="s">
        <v>5</v>
      </c>
      <c r="Y16" s="90" t="s">
        <v>5</v>
      </c>
      <c r="Z16" s="90" t="s">
        <v>3</v>
      </c>
      <c r="AA16" s="91" t="s">
        <v>5</v>
      </c>
      <c r="AB16" s="90" t="s">
        <v>3</v>
      </c>
      <c r="AC16" s="90" t="s">
        <v>5</v>
      </c>
      <c r="AD16" s="90" t="s">
        <v>27</v>
      </c>
      <c r="AE16" s="91" t="s">
        <v>3</v>
      </c>
      <c r="AF16" s="117" t="s">
        <v>5</v>
      </c>
      <c r="AG16" s="98"/>
    </row>
    <row r="17" spans="1:33" ht="15.6">
      <c r="A17" s="1">
        <v>14</v>
      </c>
      <c r="B17" s="86" t="s">
        <v>30</v>
      </c>
      <c r="C17" s="90" t="s">
        <v>76</v>
      </c>
      <c r="D17" s="90" t="s">
        <v>76</v>
      </c>
      <c r="E17" s="90" t="s">
        <v>76</v>
      </c>
      <c r="F17" s="91" t="s">
        <v>76</v>
      </c>
      <c r="G17" s="90" t="s">
        <v>76</v>
      </c>
      <c r="H17" s="90" t="s">
        <v>27</v>
      </c>
      <c r="I17" s="90" t="s">
        <v>3</v>
      </c>
      <c r="J17" s="90" t="s">
        <v>76</v>
      </c>
      <c r="K17" s="90" t="s">
        <v>76</v>
      </c>
      <c r="L17" s="90" t="s">
        <v>76</v>
      </c>
      <c r="M17" s="91" t="s">
        <v>10</v>
      </c>
      <c r="N17" s="90" t="s">
        <v>3</v>
      </c>
      <c r="O17" s="90" t="s">
        <v>76</v>
      </c>
      <c r="P17" s="90" t="s">
        <v>76</v>
      </c>
      <c r="Q17" s="90" t="s">
        <v>76</v>
      </c>
      <c r="R17" s="90" t="s">
        <v>10</v>
      </c>
      <c r="S17" s="90" t="s">
        <v>3</v>
      </c>
      <c r="T17" s="91" t="s">
        <v>76</v>
      </c>
      <c r="U17" s="90" t="s">
        <v>76</v>
      </c>
      <c r="V17" s="90" t="s">
        <v>76</v>
      </c>
      <c r="W17" s="90" t="s">
        <v>76</v>
      </c>
      <c r="X17" s="90" t="s">
        <v>76</v>
      </c>
      <c r="Y17" s="90" t="s">
        <v>76</v>
      </c>
      <c r="Z17" s="90" t="s">
        <v>76</v>
      </c>
      <c r="AA17" s="91" t="s">
        <v>10</v>
      </c>
      <c r="AB17" s="90" t="s">
        <v>3</v>
      </c>
      <c r="AC17" s="90" t="s">
        <v>76</v>
      </c>
      <c r="AD17" s="90" t="s">
        <v>76</v>
      </c>
      <c r="AE17" s="91" t="s">
        <v>10</v>
      </c>
      <c r="AF17" s="117" t="s">
        <v>3</v>
      </c>
      <c r="AG17" s="98"/>
    </row>
    <row r="18" spans="1:33" ht="15.6">
      <c r="A18" s="1">
        <v>15</v>
      </c>
      <c r="B18" s="86" t="s">
        <v>32</v>
      </c>
      <c r="C18" s="103" t="s">
        <v>3</v>
      </c>
      <c r="D18" s="103" t="s">
        <v>5</v>
      </c>
      <c r="E18" s="103" t="s">
        <v>5</v>
      </c>
      <c r="F18" s="104" t="s">
        <v>3</v>
      </c>
      <c r="G18" s="103" t="s">
        <v>5</v>
      </c>
      <c r="H18" s="103" t="s">
        <v>5</v>
      </c>
      <c r="I18" s="103" t="s">
        <v>10</v>
      </c>
      <c r="J18" s="103" t="s">
        <v>3</v>
      </c>
      <c r="K18" s="103" t="s">
        <v>5</v>
      </c>
      <c r="L18" s="103" t="s">
        <v>5</v>
      </c>
      <c r="M18" s="104" t="s">
        <v>5</v>
      </c>
      <c r="N18" s="103" t="s">
        <v>3</v>
      </c>
      <c r="O18" s="103" t="s">
        <v>5</v>
      </c>
      <c r="P18" s="103" t="s">
        <v>10</v>
      </c>
      <c r="Q18" s="103" t="s">
        <v>3</v>
      </c>
      <c r="R18" s="103" t="s">
        <v>5</v>
      </c>
      <c r="S18" s="103" t="s">
        <v>10</v>
      </c>
      <c r="T18" s="104" t="s">
        <v>3</v>
      </c>
      <c r="U18" s="103" t="s">
        <v>5</v>
      </c>
      <c r="V18" s="103" t="s">
        <v>5</v>
      </c>
      <c r="W18" s="103" t="s">
        <v>3</v>
      </c>
      <c r="X18" s="103" t="s">
        <v>10</v>
      </c>
      <c r="Y18" s="103" t="s">
        <v>3</v>
      </c>
      <c r="Z18" s="103" t="s">
        <v>5</v>
      </c>
      <c r="AA18" s="104" t="s">
        <v>5</v>
      </c>
      <c r="AB18" s="103" t="s">
        <v>5</v>
      </c>
      <c r="AC18" s="103" t="s">
        <v>10</v>
      </c>
      <c r="AD18" s="103" t="s">
        <v>3</v>
      </c>
      <c r="AE18" s="104" t="s">
        <v>5</v>
      </c>
      <c r="AF18" s="119" t="s">
        <v>3</v>
      </c>
    </row>
    <row r="19" spans="1:33" ht="15.6">
      <c r="A19" s="1">
        <v>16</v>
      </c>
      <c r="B19" s="81" t="s">
        <v>34</v>
      </c>
      <c r="C19" s="82" t="s">
        <v>3</v>
      </c>
      <c r="D19" s="125" t="s">
        <v>10</v>
      </c>
      <c r="E19" s="125" t="s">
        <v>3</v>
      </c>
      <c r="F19" s="126" t="s">
        <v>5</v>
      </c>
      <c r="G19" s="125" t="s">
        <v>10</v>
      </c>
      <c r="H19" s="125" t="s">
        <v>3</v>
      </c>
      <c r="I19" s="125" t="s">
        <v>5</v>
      </c>
      <c r="J19" s="125" t="s">
        <v>5</v>
      </c>
      <c r="K19" s="125" t="s">
        <v>10</v>
      </c>
      <c r="L19" s="125" t="s">
        <v>3</v>
      </c>
      <c r="M19" s="126" t="s">
        <v>5</v>
      </c>
      <c r="N19" s="125" t="s">
        <v>5</v>
      </c>
      <c r="O19" s="125" t="s">
        <v>27</v>
      </c>
      <c r="P19" s="125" t="s">
        <v>3</v>
      </c>
      <c r="Q19" s="125" t="s">
        <v>5</v>
      </c>
      <c r="R19" s="125" t="s">
        <v>3</v>
      </c>
      <c r="S19" s="125" t="s">
        <v>5</v>
      </c>
      <c r="T19" s="126" t="s">
        <v>3</v>
      </c>
      <c r="U19" s="125" t="s">
        <v>5</v>
      </c>
      <c r="V19" s="125" t="s">
        <v>3</v>
      </c>
      <c r="W19" s="125" t="s">
        <v>5</v>
      </c>
      <c r="X19" s="125" t="s">
        <v>3</v>
      </c>
      <c r="Y19" s="125" t="s">
        <v>5</v>
      </c>
      <c r="Z19" s="125" t="s">
        <v>5</v>
      </c>
      <c r="AA19" s="126" t="s">
        <v>10</v>
      </c>
      <c r="AB19" s="125" t="s">
        <v>3</v>
      </c>
      <c r="AC19" s="125" t="s">
        <v>5</v>
      </c>
      <c r="AD19" s="125" t="s">
        <v>5</v>
      </c>
      <c r="AE19" s="126" t="s">
        <v>5</v>
      </c>
      <c r="AF19" s="125" t="s">
        <v>5</v>
      </c>
      <c r="AG19" s="120"/>
    </row>
    <row r="20" spans="1:33" ht="15.6">
      <c r="A20" s="1">
        <v>17</v>
      </c>
      <c r="B20" s="86" t="s">
        <v>35</v>
      </c>
      <c r="C20" s="87" t="s">
        <v>10</v>
      </c>
      <c r="D20" s="87" t="s">
        <v>3</v>
      </c>
      <c r="E20" s="87" t="s">
        <v>5</v>
      </c>
      <c r="F20" s="88" t="s">
        <v>5</v>
      </c>
      <c r="G20" s="87" t="s">
        <v>3</v>
      </c>
      <c r="H20" s="87" t="s">
        <v>5</v>
      </c>
      <c r="I20" s="87" t="s">
        <v>5</v>
      </c>
      <c r="J20" s="87" t="s">
        <v>3</v>
      </c>
      <c r="K20" s="87" t="s">
        <v>5</v>
      </c>
      <c r="L20" s="87" t="s">
        <v>5</v>
      </c>
      <c r="M20" s="88" t="s">
        <v>3</v>
      </c>
      <c r="N20" s="87" t="s">
        <v>10</v>
      </c>
      <c r="O20" s="87" t="s">
        <v>3</v>
      </c>
      <c r="P20" s="87" t="s">
        <v>5</v>
      </c>
      <c r="Q20" s="87" t="s">
        <v>3</v>
      </c>
      <c r="R20" s="87" t="s">
        <v>5</v>
      </c>
      <c r="S20" s="87" t="s">
        <v>5</v>
      </c>
      <c r="T20" s="88" t="s">
        <v>5</v>
      </c>
      <c r="U20" s="87" t="s">
        <v>5</v>
      </c>
      <c r="V20" s="87" t="s">
        <v>27</v>
      </c>
      <c r="W20" s="87" t="s">
        <v>3</v>
      </c>
      <c r="X20" s="87" t="s">
        <v>5</v>
      </c>
      <c r="Y20" s="87" t="s">
        <v>3</v>
      </c>
      <c r="Z20" s="87" t="s">
        <v>5</v>
      </c>
      <c r="AA20" s="88" t="s">
        <v>3</v>
      </c>
      <c r="AB20" s="87" t="s">
        <v>10</v>
      </c>
      <c r="AC20" s="87" t="s">
        <v>3</v>
      </c>
      <c r="AD20" s="87" t="s">
        <v>5</v>
      </c>
      <c r="AE20" s="88" t="s">
        <v>5</v>
      </c>
      <c r="AF20" s="116" t="s">
        <v>10</v>
      </c>
      <c r="AG20" s="98"/>
    </row>
    <row r="21" spans="1:33" ht="15.6">
      <c r="A21" s="1">
        <v>18</v>
      </c>
      <c r="B21" s="86" t="s">
        <v>37</v>
      </c>
      <c r="C21" s="1216" t="s">
        <v>124</v>
      </c>
      <c r="D21" s="1217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7"/>
      <c r="Z21" s="1217"/>
      <c r="AA21" s="1217"/>
      <c r="AB21" s="1217"/>
      <c r="AC21" s="1217"/>
      <c r="AD21" s="1217"/>
      <c r="AE21" s="1217"/>
      <c r="AF21" s="1218"/>
    </row>
    <row r="22" spans="1:33" ht="15.6">
      <c r="A22" s="1">
        <v>19</v>
      </c>
      <c r="B22" s="86" t="s">
        <v>39</v>
      </c>
      <c r="C22" s="103" t="s">
        <v>3</v>
      </c>
      <c r="D22" s="103" t="s">
        <v>5</v>
      </c>
      <c r="E22" s="103" t="s">
        <v>5</v>
      </c>
      <c r="F22" s="104" t="s">
        <v>10</v>
      </c>
      <c r="G22" s="103" t="s">
        <v>3</v>
      </c>
      <c r="H22" s="103" t="s">
        <v>5</v>
      </c>
      <c r="I22" s="103" t="s">
        <v>3</v>
      </c>
      <c r="J22" s="103" t="s">
        <v>5</v>
      </c>
      <c r="K22" s="103" t="s">
        <v>10</v>
      </c>
      <c r="L22" s="103" t="s">
        <v>3</v>
      </c>
      <c r="M22" s="104" t="s">
        <v>5</v>
      </c>
      <c r="N22" s="103" t="s">
        <v>5</v>
      </c>
      <c r="O22" s="103" t="s">
        <v>5</v>
      </c>
      <c r="P22" s="103" t="s">
        <v>27</v>
      </c>
      <c r="Q22" s="103" t="s">
        <v>3</v>
      </c>
      <c r="R22" s="103" t="s">
        <v>5</v>
      </c>
      <c r="S22" s="103" t="s">
        <v>5</v>
      </c>
      <c r="T22" s="104" t="s">
        <v>3</v>
      </c>
      <c r="U22" s="103" t="s">
        <v>5</v>
      </c>
      <c r="V22" s="103" t="s">
        <v>3</v>
      </c>
      <c r="W22" s="103" t="s">
        <v>5</v>
      </c>
      <c r="X22" s="103" t="s">
        <v>10</v>
      </c>
      <c r="Y22" s="103" t="s">
        <v>3</v>
      </c>
      <c r="Z22" s="103" t="s">
        <v>5</v>
      </c>
      <c r="AA22" s="104" t="s">
        <v>3</v>
      </c>
      <c r="AB22" s="103" t="s">
        <v>5</v>
      </c>
      <c r="AC22" s="103" t="s">
        <v>10</v>
      </c>
      <c r="AD22" s="103" t="s">
        <v>3</v>
      </c>
      <c r="AE22" s="104" t="s">
        <v>5</v>
      </c>
      <c r="AF22" s="119" t="s">
        <v>5</v>
      </c>
      <c r="AG22" s="98"/>
    </row>
    <row r="23" spans="1:33" ht="15.6">
      <c r="A23" s="1">
        <v>20</v>
      </c>
      <c r="B23" s="81" t="s">
        <v>40</v>
      </c>
      <c r="C23" s="82" t="s">
        <v>5</v>
      </c>
      <c r="D23" s="125" t="s">
        <v>5</v>
      </c>
      <c r="E23" s="125" t="s">
        <v>10</v>
      </c>
      <c r="F23" s="126" t="s">
        <v>3</v>
      </c>
      <c r="G23" s="125" t="s">
        <v>5</v>
      </c>
      <c r="H23" s="125" t="s">
        <v>5</v>
      </c>
      <c r="I23" s="125" t="s">
        <v>3</v>
      </c>
      <c r="J23" s="125" t="s">
        <v>5</v>
      </c>
      <c r="K23" s="125" t="s">
        <v>3</v>
      </c>
      <c r="L23" s="125" t="s">
        <v>27</v>
      </c>
      <c r="M23" s="126" t="s">
        <v>3</v>
      </c>
      <c r="N23" s="125" t="s">
        <v>5</v>
      </c>
      <c r="O23" s="125" t="s">
        <v>3</v>
      </c>
      <c r="P23" s="125" t="s">
        <v>5</v>
      </c>
      <c r="Q23" s="125" t="s">
        <v>3</v>
      </c>
      <c r="R23" s="125" t="s">
        <v>5</v>
      </c>
      <c r="S23" s="125" t="s">
        <v>10</v>
      </c>
      <c r="T23" s="126" t="s">
        <v>3</v>
      </c>
      <c r="U23" s="125" t="s">
        <v>5</v>
      </c>
      <c r="V23" s="125" t="s">
        <v>5</v>
      </c>
      <c r="W23" s="125" t="s">
        <v>5</v>
      </c>
      <c r="X23" s="125" t="s">
        <v>4</v>
      </c>
      <c r="Y23" s="125" t="s">
        <v>27</v>
      </c>
      <c r="Z23" s="125" t="s">
        <v>3</v>
      </c>
      <c r="AA23" s="126" t="s">
        <v>5</v>
      </c>
      <c r="AB23" s="125" t="s">
        <v>5</v>
      </c>
      <c r="AC23" s="125" t="s">
        <v>5</v>
      </c>
      <c r="AD23" s="125" t="s">
        <v>10</v>
      </c>
      <c r="AE23" s="126" t="s">
        <v>3</v>
      </c>
      <c r="AF23" s="125" t="s">
        <v>3</v>
      </c>
      <c r="AG23" s="120"/>
    </row>
    <row r="24" spans="1:33" ht="15.6">
      <c r="A24" s="1">
        <v>21</v>
      </c>
      <c r="B24" s="106" t="s">
        <v>41</v>
      </c>
      <c r="C24" s="96" t="s">
        <v>5</v>
      </c>
      <c r="D24" s="96" t="s">
        <v>3</v>
      </c>
      <c r="E24" s="96" t="s">
        <v>5</v>
      </c>
      <c r="F24" s="97" t="s">
        <v>3</v>
      </c>
      <c r="G24" s="96" t="s">
        <v>5</v>
      </c>
      <c r="H24" s="96" t="s">
        <v>10</v>
      </c>
      <c r="I24" s="96" t="s">
        <v>3</v>
      </c>
      <c r="J24" s="96" t="s">
        <v>5</v>
      </c>
      <c r="K24" s="96" t="s">
        <v>5</v>
      </c>
      <c r="L24" s="96" t="s">
        <v>5</v>
      </c>
      <c r="M24" s="97" t="s">
        <v>5</v>
      </c>
      <c r="N24" s="96" t="s">
        <v>5</v>
      </c>
      <c r="O24" s="96" t="s">
        <v>10</v>
      </c>
      <c r="P24" s="96" t="s">
        <v>3</v>
      </c>
      <c r="Q24" s="96" t="s">
        <v>5</v>
      </c>
      <c r="R24" s="96" t="s">
        <v>3</v>
      </c>
      <c r="S24" s="96" t="s">
        <v>5</v>
      </c>
      <c r="T24" s="97" t="s">
        <v>5</v>
      </c>
      <c r="U24" s="96" t="s">
        <v>27</v>
      </c>
      <c r="V24" s="96" t="s">
        <v>3</v>
      </c>
      <c r="W24" s="96" t="s">
        <v>5</v>
      </c>
      <c r="X24" s="96" t="s">
        <v>10</v>
      </c>
      <c r="Y24" s="96" t="s">
        <v>3</v>
      </c>
      <c r="Z24" s="96" t="s">
        <v>3</v>
      </c>
      <c r="AA24" s="97" t="s">
        <v>3</v>
      </c>
      <c r="AB24" s="96" t="s">
        <v>5</v>
      </c>
      <c r="AC24" s="96" t="s">
        <v>5</v>
      </c>
      <c r="AD24" s="96" t="s">
        <v>10</v>
      </c>
      <c r="AE24" s="97" t="s">
        <v>3</v>
      </c>
      <c r="AF24" s="118" t="s">
        <v>5</v>
      </c>
    </row>
    <row r="25" spans="1:33" ht="15.6">
      <c r="A25" s="1">
        <v>22</v>
      </c>
      <c r="B25" s="107" t="s">
        <v>42</v>
      </c>
      <c r="C25" s="82" t="s">
        <v>5</v>
      </c>
      <c r="D25" s="125" t="s">
        <v>3</v>
      </c>
      <c r="E25" s="125" t="s">
        <v>5</v>
      </c>
      <c r="F25" s="126" t="s">
        <v>5</v>
      </c>
      <c r="G25" s="125" t="s">
        <v>10</v>
      </c>
      <c r="H25" s="125" t="s">
        <v>3</v>
      </c>
      <c r="I25" s="125" t="s">
        <v>5</v>
      </c>
      <c r="J25" s="125" t="s">
        <v>10</v>
      </c>
      <c r="K25" s="125" t="s">
        <v>3</v>
      </c>
      <c r="L25" s="125" t="s">
        <v>5</v>
      </c>
      <c r="M25" s="126" t="s">
        <v>3</v>
      </c>
      <c r="N25" s="125" t="s">
        <v>10</v>
      </c>
      <c r="O25" s="125" t="s">
        <v>3</v>
      </c>
      <c r="P25" s="125" t="s">
        <v>5</v>
      </c>
      <c r="Q25" s="125" t="s">
        <v>5</v>
      </c>
      <c r="R25" s="125" t="s">
        <v>10</v>
      </c>
      <c r="S25" s="125" t="s">
        <v>3</v>
      </c>
      <c r="T25" s="126" t="s">
        <v>5</v>
      </c>
      <c r="U25" s="125" t="s">
        <v>5</v>
      </c>
      <c r="V25" s="125" t="s">
        <v>5</v>
      </c>
      <c r="W25" s="125" t="s">
        <v>3</v>
      </c>
      <c r="X25" s="125" t="s">
        <v>5</v>
      </c>
      <c r="Y25" s="125" t="s">
        <v>3</v>
      </c>
      <c r="Z25" s="125" t="s">
        <v>5</v>
      </c>
      <c r="AA25" s="126" t="s">
        <v>5</v>
      </c>
      <c r="AB25" s="125" t="s">
        <v>5</v>
      </c>
      <c r="AC25" s="125" t="s">
        <v>10</v>
      </c>
      <c r="AD25" s="125" t="s">
        <v>3</v>
      </c>
      <c r="AE25" s="126" t="s">
        <v>3</v>
      </c>
      <c r="AF25" s="125" t="s">
        <v>5</v>
      </c>
    </row>
    <row r="26" spans="1:33" ht="15.6">
      <c r="A26" s="1">
        <v>23</v>
      </c>
      <c r="B26" s="108" t="s">
        <v>43</v>
      </c>
      <c r="C26" s="82" t="s">
        <v>76</v>
      </c>
      <c r="D26" s="82" t="s">
        <v>76</v>
      </c>
      <c r="E26" s="82" t="s">
        <v>10</v>
      </c>
      <c r="F26" s="83" t="s">
        <v>3</v>
      </c>
      <c r="G26" s="82" t="s">
        <v>76</v>
      </c>
      <c r="H26" s="82" t="s">
        <v>76</v>
      </c>
      <c r="I26" s="82" t="s">
        <v>76</v>
      </c>
      <c r="J26" s="82" t="s">
        <v>76</v>
      </c>
      <c r="K26" s="82" t="s">
        <v>76</v>
      </c>
      <c r="L26" s="82" t="s">
        <v>10</v>
      </c>
      <c r="M26" s="83" t="s">
        <v>3</v>
      </c>
      <c r="N26" s="82" t="s">
        <v>76</v>
      </c>
      <c r="O26" s="82" t="s">
        <v>76</v>
      </c>
      <c r="P26" s="82" t="s">
        <v>76</v>
      </c>
      <c r="Q26" s="82" t="s">
        <v>76</v>
      </c>
      <c r="R26" s="82" t="s">
        <v>76</v>
      </c>
      <c r="S26" s="82" t="s">
        <v>10</v>
      </c>
      <c r="T26" s="83" t="s">
        <v>3</v>
      </c>
      <c r="U26" s="82" t="s">
        <v>76</v>
      </c>
      <c r="V26" s="82" t="s">
        <v>76</v>
      </c>
      <c r="W26" s="82" t="s">
        <v>76</v>
      </c>
      <c r="X26" s="82" t="s">
        <v>76</v>
      </c>
      <c r="Y26" s="82" t="s">
        <v>10</v>
      </c>
      <c r="Z26" s="82" t="s">
        <v>3</v>
      </c>
      <c r="AA26" s="83" t="s">
        <v>76</v>
      </c>
      <c r="AB26" s="82" t="s">
        <v>76</v>
      </c>
      <c r="AC26" s="82" t="s">
        <v>76</v>
      </c>
      <c r="AD26" s="82" t="s">
        <v>76</v>
      </c>
      <c r="AE26" s="83" t="s">
        <v>10</v>
      </c>
      <c r="AF26" s="82" t="s">
        <v>3</v>
      </c>
      <c r="AG26" s="121"/>
    </row>
    <row r="27" spans="1:33" ht="15.6">
      <c r="A27" s="1">
        <v>24</v>
      </c>
      <c r="B27" s="86" t="s">
        <v>44</v>
      </c>
      <c r="C27" s="1216" t="s">
        <v>118</v>
      </c>
      <c r="D27" s="1217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8"/>
    </row>
    <row r="28" spans="1:33" ht="16.2" thickBot="1">
      <c r="A28" s="1">
        <v>25</v>
      </c>
      <c r="B28" s="100" t="s">
        <v>46</v>
      </c>
      <c r="C28" s="103" t="s">
        <v>5</v>
      </c>
      <c r="D28" s="103" t="s">
        <v>5</v>
      </c>
      <c r="E28" s="103" t="s">
        <v>5</v>
      </c>
      <c r="F28" s="104" t="s">
        <v>3</v>
      </c>
      <c r="G28" s="103" t="s">
        <v>5</v>
      </c>
      <c r="H28" s="103" t="s">
        <v>5</v>
      </c>
      <c r="I28" s="103" t="s">
        <v>5</v>
      </c>
      <c r="J28" s="103" t="s">
        <v>5</v>
      </c>
      <c r="K28" s="103" t="s">
        <v>5</v>
      </c>
      <c r="L28" s="103" t="s">
        <v>5</v>
      </c>
      <c r="M28" s="104" t="s">
        <v>3</v>
      </c>
      <c r="N28" s="103" t="s">
        <v>5</v>
      </c>
      <c r="O28" s="103" t="s">
        <v>5</v>
      </c>
      <c r="P28" s="103" t="s">
        <v>5</v>
      </c>
      <c r="Q28" s="103" t="s">
        <v>5</v>
      </c>
      <c r="R28" s="103" t="s">
        <v>5</v>
      </c>
      <c r="S28" s="103" t="s">
        <v>5</v>
      </c>
      <c r="T28" s="104" t="s">
        <v>3</v>
      </c>
      <c r="U28" s="103" t="s">
        <v>5</v>
      </c>
      <c r="V28" s="103" t="s">
        <v>5</v>
      </c>
      <c r="W28" s="103" t="s">
        <v>5</v>
      </c>
      <c r="X28" s="103" t="s">
        <v>5</v>
      </c>
      <c r="Y28" s="103" t="s">
        <v>5</v>
      </c>
      <c r="Z28" s="103" t="s">
        <v>5</v>
      </c>
      <c r="AA28" s="104" t="s">
        <v>3</v>
      </c>
      <c r="AB28" s="103" t="s">
        <v>5</v>
      </c>
      <c r="AC28" s="103" t="s">
        <v>5</v>
      </c>
      <c r="AD28" s="103" t="s">
        <v>5</v>
      </c>
      <c r="AE28" s="104" t="s">
        <v>3</v>
      </c>
      <c r="AF28" s="119" t="s">
        <v>5</v>
      </c>
    </row>
    <row r="29" spans="1:33" ht="16.2" thickTop="1">
      <c r="A29" s="1">
        <v>26</v>
      </c>
      <c r="B29" s="109" t="s">
        <v>47</v>
      </c>
      <c r="C29" s="82" t="s">
        <v>5</v>
      </c>
      <c r="D29" s="125" t="s">
        <v>5</v>
      </c>
      <c r="E29" s="125" t="s">
        <v>5</v>
      </c>
      <c r="F29" s="126" t="s">
        <v>26</v>
      </c>
      <c r="G29" s="125" t="s">
        <v>3</v>
      </c>
      <c r="H29" s="125" t="s">
        <v>5</v>
      </c>
      <c r="I29" s="125" t="s">
        <v>27</v>
      </c>
      <c r="J29" s="125" t="s">
        <v>3</v>
      </c>
      <c r="K29" s="125" t="s">
        <v>5</v>
      </c>
      <c r="L29" s="125" t="s">
        <v>5</v>
      </c>
      <c r="M29" s="126" t="s">
        <v>5</v>
      </c>
      <c r="N29" s="125" t="s">
        <v>3</v>
      </c>
      <c r="O29" s="125" t="s">
        <v>5</v>
      </c>
      <c r="P29" s="125" t="s">
        <v>5</v>
      </c>
      <c r="Q29" s="125" t="s">
        <v>27</v>
      </c>
      <c r="R29" s="125" t="s">
        <v>3</v>
      </c>
      <c r="S29" s="125" t="s">
        <v>5</v>
      </c>
      <c r="T29" s="126" t="s">
        <v>3</v>
      </c>
      <c r="U29" s="125" t="s">
        <v>5</v>
      </c>
      <c r="V29" s="125" t="s">
        <v>5</v>
      </c>
      <c r="W29" s="125" t="s">
        <v>27</v>
      </c>
      <c r="X29" s="125" t="s">
        <v>3</v>
      </c>
      <c r="Y29" s="125" t="s">
        <v>5</v>
      </c>
      <c r="Z29" s="125" t="s">
        <v>3</v>
      </c>
      <c r="AA29" s="126" t="s">
        <v>27</v>
      </c>
      <c r="AB29" s="125" t="s">
        <v>3</v>
      </c>
      <c r="AC29" s="125" t="s">
        <v>5</v>
      </c>
      <c r="AD29" s="125" t="s">
        <v>3</v>
      </c>
      <c r="AE29" s="126" t="s">
        <v>3</v>
      </c>
      <c r="AF29" s="125" t="s">
        <v>5</v>
      </c>
      <c r="AG29" s="120"/>
    </row>
    <row r="30" spans="1:33" ht="15.6">
      <c r="A30" s="1">
        <v>27</v>
      </c>
      <c r="B30" s="86" t="s">
        <v>48</v>
      </c>
      <c r="C30" s="87" t="s">
        <v>5</v>
      </c>
      <c r="D30" s="87" t="s">
        <v>5</v>
      </c>
      <c r="E30" s="87" t="s">
        <v>27</v>
      </c>
      <c r="F30" s="88" t="s">
        <v>3</v>
      </c>
      <c r="G30" s="87" t="s">
        <v>5</v>
      </c>
      <c r="H30" s="87" t="s">
        <v>5</v>
      </c>
      <c r="I30" s="87" t="s">
        <v>3</v>
      </c>
      <c r="J30" s="87" t="s">
        <v>5</v>
      </c>
      <c r="K30" s="87" t="s">
        <v>5</v>
      </c>
      <c r="L30" s="87" t="s">
        <v>5</v>
      </c>
      <c r="M30" s="88" t="s">
        <v>3</v>
      </c>
      <c r="N30" s="87" t="s">
        <v>27</v>
      </c>
      <c r="O30" s="87" t="s">
        <v>3</v>
      </c>
      <c r="P30" s="87" t="s">
        <v>5</v>
      </c>
      <c r="Q30" s="87" t="s">
        <v>5</v>
      </c>
      <c r="R30" s="87" t="s">
        <v>3</v>
      </c>
      <c r="S30" s="87" t="s">
        <v>27</v>
      </c>
      <c r="T30" s="88" t="s">
        <v>3</v>
      </c>
      <c r="U30" s="87" t="s">
        <v>3</v>
      </c>
      <c r="V30" s="87" t="s">
        <v>5</v>
      </c>
      <c r="W30" s="87" t="s">
        <v>3</v>
      </c>
      <c r="X30" s="87" t="s">
        <v>5</v>
      </c>
      <c r="Y30" s="87" t="s">
        <v>5</v>
      </c>
      <c r="Z30" s="87" t="s">
        <v>27</v>
      </c>
      <c r="AA30" s="88" t="s">
        <v>3</v>
      </c>
      <c r="AB30" s="87" t="s">
        <v>5</v>
      </c>
      <c r="AC30" s="87" t="s">
        <v>5</v>
      </c>
      <c r="AD30" s="87" t="s">
        <v>3</v>
      </c>
      <c r="AE30" s="88" t="s">
        <v>26</v>
      </c>
      <c r="AF30" s="116" t="s">
        <v>3</v>
      </c>
      <c r="AG30" s="98"/>
    </row>
    <row r="31" spans="1:33" ht="15.6">
      <c r="A31" s="1">
        <v>28</v>
      </c>
      <c r="B31" s="86" t="s">
        <v>49</v>
      </c>
      <c r="C31" s="90" t="s">
        <v>5</v>
      </c>
      <c r="D31" s="90" t="s">
        <v>3</v>
      </c>
      <c r="E31" s="90" t="s">
        <v>5</v>
      </c>
      <c r="F31" s="91" t="s">
        <v>27</v>
      </c>
      <c r="G31" s="90" t="s">
        <v>3</v>
      </c>
      <c r="H31" s="90" t="s">
        <v>5</v>
      </c>
      <c r="I31" s="90" t="s">
        <v>5</v>
      </c>
      <c r="J31" s="90" t="s">
        <v>3</v>
      </c>
      <c r="K31" s="90" t="s">
        <v>5</v>
      </c>
      <c r="L31" s="90" t="s">
        <v>5</v>
      </c>
      <c r="M31" s="91" t="s">
        <v>27</v>
      </c>
      <c r="N31" s="90" t="s">
        <v>3</v>
      </c>
      <c r="O31" s="90" t="s">
        <v>5</v>
      </c>
      <c r="P31" s="90" t="s">
        <v>3</v>
      </c>
      <c r="Q31" s="90" t="s">
        <v>5</v>
      </c>
      <c r="R31" s="90" t="s">
        <v>27</v>
      </c>
      <c r="S31" s="90" t="s">
        <v>3</v>
      </c>
      <c r="T31" s="91" t="s">
        <v>4</v>
      </c>
      <c r="U31" s="90" t="s">
        <v>5</v>
      </c>
      <c r="V31" s="90" t="s">
        <v>3</v>
      </c>
      <c r="W31" s="90" t="s">
        <v>5</v>
      </c>
      <c r="X31" s="90" t="s">
        <v>3</v>
      </c>
      <c r="Y31" s="90" t="s">
        <v>3</v>
      </c>
      <c r="Z31" s="90" t="s">
        <v>5</v>
      </c>
      <c r="AA31" s="91" t="s">
        <v>26</v>
      </c>
      <c r="AB31" s="90" t="s">
        <v>3</v>
      </c>
      <c r="AC31" s="90" t="s">
        <v>5</v>
      </c>
      <c r="AD31" s="90" t="s">
        <v>5</v>
      </c>
      <c r="AE31" s="91" t="s">
        <v>5</v>
      </c>
      <c r="AF31" s="117" t="s">
        <v>27</v>
      </c>
      <c r="AG31" s="98"/>
    </row>
    <row r="32" spans="1:33" ht="15.6">
      <c r="A32" s="1">
        <v>29</v>
      </c>
      <c r="B32" s="86" t="s">
        <v>50</v>
      </c>
      <c r="C32" s="1216" t="s">
        <v>121</v>
      </c>
      <c r="D32" s="1217"/>
      <c r="E32" s="1217"/>
      <c r="F32" s="1217"/>
      <c r="G32" s="1217"/>
      <c r="H32" s="1217"/>
      <c r="I32" s="1217"/>
      <c r="J32" s="1217"/>
      <c r="K32" s="1217"/>
      <c r="L32" s="1217"/>
      <c r="M32" s="1217"/>
      <c r="N32" s="1217"/>
      <c r="O32" s="1217"/>
      <c r="P32" s="1217"/>
      <c r="Q32" s="1217"/>
      <c r="R32" s="1217"/>
      <c r="S32" s="1217"/>
      <c r="T32" s="1217"/>
      <c r="U32" s="1217"/>
      <c r="V32" s="1217"/>
      <c r="W32" s="1217"/>
      <c r="X32" s="1217"/>
      <c r="Y32" s="1217"/>
      <c r="Z32" s="1217"/>
      <c r="AA32" s="1217"/>
      <c r="AB32" s="1217"/>
      <c r="AC32" s="1217"/>
      <c r="AD32" s="1217"/>
      <c r="AE32" s="1217"/>
      <c r="AF32" s="1218"/>
    </row>
    <row r="33" spans="1:32" ht="15.6">
      <c r="A33" s="1">
        <v>30</v>
      </c>
      <c r="B33" s="86" t="s">
        <v>51</v>
      </c>
      <c r="C33" s="1224" t="s">
        <v>92</v>
      </c>
      <c r="D33" s="1225"/>
      <c r="E33" s="1225"/>
      <c r="F33" s="1225"/>
      <c r="G33" s="1225"/>
      <c r="H33" s="1225"/>
      <c r="I33" s="1225"/>
      <c r="J33" s="1225"/>
      <c r="K33" s="1225"/>
      <c r="L33" s="1225"/>
      <c r="M33" s="1225"/>
      <c r="N33" s="1225"/>
      <c r="O33" s="1225"/>
      <c r="P33" s="1225"/>
      <c r="Q33" s="1225"/>
      <c r="R33" s="1225"/>
      <c r="S33" s="1225"/>
      <c r="T33" s="1225"/>
      <c r="U33" s="1225"/>
      <c r="V33" s="1225"/>
      <c r="W33" s="1225"/>
      <c r="X33" s="1225"/>
      <c r="Y33" s="1225"/>
      <c r="Z33" s="1225"/>
      <c r="AA33" s="1225"/>
      <c r="AB33" s="1225"/>
      <c r="AC33" s="1225"/>
      <c r="AD33" s="1225"/>
      <c r="AE33" s="1225"/>
      <c r="AF33" s="1226"/>
    </row>
    <row r="34" spans="1:32" ht="15.6">
      <c r="A34" s="1">
        <v>31</v>
      </c>
      <c r="B34" s="81" t="s">
        <v>52</v>
      </c>
      <c r="C34" s="82" t="s">
        <v>27</v>
      </c>
      <c r="D34" s="82" t="s">
        <v>3</v>
      </c>
      <c r="E34" s="82" t="s">
        <v>5</v>
      </c>
      <c r="F34" s="83" t="s">
        <v>5</v>
      </c>
      <c r="G34" s="82" t="s">
        <v>5</v>
      </c>
      <c r="H34" s="82" t="s">
        <v>3</v>
      </c>
      <c r="I34" s="82" t="s">
        <v>5</v>
      </c>
      <c r="J34" s="82" t="s">
        <v>27</v>
      </c>
      <c r="K34" s="82" t="s">
        <v>3</v>
      </c>
      <c r="L34" s="82" t="s">
        <v>5</v>
      </c>
      <c r="M34" s="83" t="s">
        <v>26</v>
      </c>
      <c r="N34" s="82" t="s">
        <v>3</v>
      </c>
      <c r="O34" s="82" t="s">
        <v>5</v>
      </c>
      <c r="P34" s="82" t="s">
        <v>3</v>
      </c>
      <c r="Q34" s="82" t="s">
        <v>5</v>
      </c>
      <c r="R34" s="82" t="s">
        <v>5</v>
      </c>
      <c r="S34" s="82" t="s">
        <v>5</v>
      </c>
      <c r="T34" s="83" t="s">
        <v>27</v>
      </c>
      <c r="U34" s="82" t="s">
        <v>3</v>
      </c>
      <c r="V34" s="82" t="s">
        <v>5</v>
      </c>
      <c r="W34" s="82" t="s">
        <v>3</v>
      </c>
      <c r="X34" s="82" t="s">
        <v>5</v>
      </c>
      <c r="Y34" s="82" t="s">
        <v>5</v>
      </c>
      <c r="Z34" s="82" t="s">
        <v>5</v>
      </c>
      <c r="AA34" s="83" t="s">
        <v>3</v>
      </c>
      <c r="AB34" s="82" t="s">
        <v>5</v>
      </c>
      <c r="AC34" s="82" t="s">
        <v>27</v>
      </c>
      <c r="AD34" s="82" t="s">
        <v>3</v>
      </c>
      <c r="AE34" s="83" t="s">
        <v>3</v>
      </c>
      <c r="AF34" s="82" t="s">
        <v>5</v>
      </c>
    </row>
    <row r="35" spans="1:32" ht="15.6">
      <c r="A35" s="1">
        <v>32</v>
      </c>
      <c r="B35" s="81" t="s">
        <v>53</v>
      </c>
      <c r="C35" s="1223" t="s">
        <v>122</v>
      </c>
      <c r="D35" s="1223"/>
      <c r="E35" s="1223"/>
      <c r="F35" s="1223"/>
      <c r="G35" s="1223"/>
      <c r="H35" s="1223"/>
      <c r="I35" s="1223"/>
      <c r="J35" s="1223"/>
      <c r="K35" s="1223"/>
      <c r="L35" s="1223"/>
      <c r="M35" s="1223"/>
      <c r="N35" s="1223"/>
      <c r="O35" s="1223"/>
      <c r="P35" s="1223"/>
      <c r="Q35" s="1223"/>
      <c r="R35" s="1223"/>
      <c r="S35" s="1223"/>
      <c r="T35" s="1223"/>
      <c r="U35" s="1223"/>
      <c r="V35" s="1223"/>
      <c r="W35" s="1223"/>
      <c r="X35" s="1223"/>
      <c r="Y35" s="1223"/>
      <c r="Z35" s="1223"/>
      <c r="AA35" s="1223"/>
      <c r="AB35" s="1223"/>
      <c r="AC35" s="1223"/>
      <c r="AD35" s="1223"/>
      <c r="AE35" s="1223"/>
      <c r="AF35" s="1223"/>
    </row>
    <row r="36" spans="1:32" ht="15.6">
      <c r="A36" s="1">
        <v>33</v>
      </c>
      <c r="B36" s="81" t="s">
        <v>55</v>
      </c>
      <c r="C36" s="1223" t="s">
        <v>102</v>
      </c>
      <c r="D36" s="1223"/>
      <c r="E36" s="1223"/>
      <c r="F36" s="1223"/>
      <c r="G36" s="1223"/>
      <c r="H36" s="1223"/>
      <c r="I36" s="1223"/>
      <c r="J36" s="1223"/>
      <c r="K36" s="1223"/>
      <c r="L36" s="1223"/>
      <c r="M36" s="1223"/>
      <c r="N36" s="1223"/>
      <c r="O36" s="1223"/>
      <c r="P36" s="1223"/>
      <c r="Q36" s="1223"/>
      <c r="R36" s="1223"/>
      <c r="S36" s="1223"/>
      <c r="T36" s="1223"/>
      <c r="U36" s="1223"/>
      <c r="V36" s="1223"/>
      <c r="W36" s="1223"/>
      <c r="X36" s="1223"/>
      <c r="Y36" s="1223"/>
      <c r="Z36" s="1223"/>
      <c r="AA36" s="1223"/>
      <c r="AB36" s="1223"/>
      <c r="AC36" s="1223"/>
      <c r="AD36" s="1223"/>
      <c r="AE36" s="1223"/>
      <c r="AF36" s="1223"/>
    </row>
    <row r="37" spans="1:32" ht="15.6">
      <c r="A37" s="1">
        <v>34</v>
      </c>
      <c r="B37" s="86" t="s">
        <v>56</v>
      </c>
      <c r="C37" s="1216" t="s">
        <v>123</v>
      </c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7"/>
      <c r="AC37" s="1217"/>
      <c r="AD37" s="1217"/>
      <c r="AE37" s="1217"/>
      <c r="AF37" s="1218"/>
    </row>
    <row r="38" spans="1:32" ht="15.6">
      <c r="A38" s="1">
        <v>35</v>
      </c>
      <c r="B38" s="86" t="s">
        <v>58</v>
      </c>
      <c r="C38" s="90" t="s">
        <v>3</v>
      </c>
      <c r="D38" s="90" t="s">
        <v>5</v>
      </c>
      <c r="E38" s="90" t="s">
        <v>5</v>
      </c>
      <c r="F38" s="91" t="s">
        <v>3</v>
      </c>
      <c r="G38" s="90" t="s">
        <v>27</v>
      </c>
      <c r="H38" s="90" t="s">
        <v>3</v>
      </c>
      <c r="I38" s="90" t="s">
        <v>5</v>
      </c>
      <c r="J38" s="90" t="s">
        <v>5</v>
      </c>
      <c r="K38" s="90" t="s">
        <v>27</v>
      </c>
      <c r="L38" s="90" t="s">
        <v>3</v>
      </c>
      <c r="M38" s="91" t="s">
        <v>5</v>
      </c>
      <c r="N38" s="90" t="s">
        <v>3</v>
      </c>
      <c r="O38" s="90" t="s">
        <v>5</v>
      </c>
      <c r="P38" s="90" t="s">
        <v>3</v>
      </c>
      <c r="Q38" s="90" t="s">
        <v>5</v>
      </c>
      <c r="R38" s="90" t="s">
        <v>5</v>
      </c>
      <c r="S38" s="90" t="s">
        <v>5</v>
      </c>
      <c r="T38" s="91" t="s">
        <v>26</v>
      </c>
      <c r="U38" s="90" t="s">
        <v>3</v>
      </c>
      <c r="V38" s="90" t="s">
        <v>5</v>
      </c>
      <c r="W38" s="90" t="s">
        <v>5</v>
      </c>
      <c r="X38" s="90" t="s">
        <v>27</v>
      </c>
      <c r="Y38" s="90" t="s">
        <v>3</v>
      </c>
      <c r="Z38" s="90" t="s">
        <v>5</v>
      </c>
      <c r="AA38" s="91" t="s">
        <v>3</v>
      </c>
      <c r="AB38" s="90" t="s">
        <v>5</v>
      </c>
      <c r="AC38" s="90" t="s">
        <v>5</v>
      </c>
      <c r="AD38" s="90" t="s">
        <v>5</v>
      </c>
      <c r="AE38" s="91" t="s">
        <v>27</v>
      </c>
      <c r="AF38" s="117" t="s">
        <v>3</v>
      </c>
    </row>
    <row r="39" spans="1:32" ht="15.6">
      <c r="A39" s="1">
        <v>36</v>
      </c>
      <c r="B39" s="86" t="s">
        <v>59</v>
      </c>
      <c r="C39" s="90" t="s">
        <v>5</v>
      </c>
      <c r="D39" s="90" t="s">
        <v>5</v>
      </c>
      <c r="E39" s="90" t="s">
        <v>3</v>
      </c>
      <c r="F39" s="91" t="s">
        <v>3</v>
      </c>
      <c r="G39" s="90" t="s">
        <v>5</v>
      </c>
      <c r="H39" s="90" t="s">
        <v>5</v>
      </c>
      <c r="I39" s="90" t="s">
        <v>5</v>
      </c>
      <c r="J39" s="90" t="s">
        <v>72</v>
      </c>
      <c r="K39" s="90" t="s">
        <v>5</v>
      </c>
      <c r="L39" s="90" t="s">
        <v>5</v>
      </c>
      <c r="M39" s="91" t="s">
        <v>3</v>
      </c>
      <c r="N39" s="90" t="s">
        <v>5</v>
      </c>
      <c r="O39" s="90" t="s">
        <v>5</v>
      </c>
      <c r="P39" s="90" t="s">
        <v>5</v>
      </c>
      <c r="Q39" s="90" t="s">
        <v>72</v>
      </c>
      <c r="R39" s="90" t="s">
        <v>5</v>
      </c>
      <c r="S39" s="90" t="s">
        <v>5</v>
      </c>
      <c r="T39" s="91" t="s">
        <v>3</v>
      </c>
      <c r="U39" s="90" t="s">
        <v>5</v>
      </c>
      <c r="V39" s="90" t="s">
        <v>5</v>
      </c>
      <c r="W39" s="90" t="s">
        <v>5</v>
      </c>
      <c r="X39" s="90" t="s">
        <v>5</v>
      </c>
      <c r="Y39" s="90" t="s">
        <v>5</v>
      </c>
      <c r="Z39" s="90" t="s">
        <v>5</v>
      </c>
      <c r="AA39" s="91" t="s">
        <v>3</v>
      </c>
      <c r="AB39" s="90" t="s">
        <v>5</v>
      </c>
      <c r="AC39" s="90" t="s">
        <v>5</v>
      </c>
      <c r="AD39" s="90" t="s">
        <v>5</v>
      </c>
      <c r="AE39" s="91" t="s">
        <v>3</v>
      </c>
      <c r="AF39" s="117" t="s">
        <v>3</v>
      </c>
    </row>
    <row r="40" spans="1:32" ht="15.6">
      <c r="A40" s="1">
        <v>37</v>
      </c>
      <c r="B40" s="86" t="s">
        <v>60</v>
      </c>
      <c r="C40" s="90" t="s">
        <v>76</v>
      </c>
      <c r="D40" s="90" t="s">
        <v>76</v>
      </c>
      <c r="E40" s="90" t="s">
        <v>76</v>
      </c>
      <c r="F40" s="91" t="s">
        <v>76</v>
      </c>
      <c r="G40" s="90" t="s">
        <v>76</v>
      </c>
      <c r="H40" s="90" t="s">
        <v>76</v>
      </c>
      <c r="I40" s="90" t="s">
        <v>76</v>
      </c>
      <c r="J40" s="90" t="s">
        <v>76</v>
      </c>
      <c r="K40" s="90" t="s">
        <v>76</v>
      </c>
      <c r="L40" s="90" t="s">
        <v>76</v>
      </c>
      <c r="M40" s="91" t="s">
        <v>76</v>
      </c>
      <c r="N40" s="90" t="s">
        <v>76</v>
      </c>
      <c r="O40" s="90" t="s">
        <v>76</v>
      </c>
      <c r="P40" s="90" t="s">
        <v>76</v>
      </c>
      <c r="Q40" s="90" t="s">
        <v>76</v>
      </c>
      <c r="R40" s="90" t="s">
        <v>76</v>
      </c>
      <c r="S40" s="90" t="s">
        <v>76</v>
      </c>
      <c r="T40" s="91" t="s">
        <v>76</v>
      </c>
      <c r="U40" s="90" t="s">
        <v>76</v>
      </c>
      <c r="V40" s="90" t="s">
        <v>76</v>
      </c>
      <c r="W40" s="90" t="s">
        <v>76</v>
      </c>
      <c r="X40" s="90" t="s">
        <v>76</v>
      </c>
      <c r="Y40" s="90" t="s">
        <v>76</v>
      </c>
      <c r="Z40" s="90" t="s">
        <v>76</v>
      </c>
      <c r="AA40" s="91" t="s">
        <v>76</v>
      </c>
      <c r="AB40" s="90" t="s">
        <v>76</v>
      </c>
      <c r="AC40" s="90" t="s">
        <v>76</v>
      </c>
      <c r="AD40" s="90" t="s">
        <v>76</v>
      </c>
      <c r="AE40" s="91" t="s">
        <v>76</v>
      </c>
      <c r="AF40" s="117" t="s">
        <v>76</v>
      </c>
    </row>
    <row r="41" spans="1:32" ht="15.6">
      <c r="A41" s="1">
        <v>38</v>
      </c>
      <c r="B41" s="111" t="s">
        <v>62</v>
      </c>
      <c r="C41" s="90" t="s">
        <v>5</v>
      </c>
      <c r="D41" s="90" t="s">
        <v>5</v>
      </c>
      <c r="E41" s="90" t="s">
        <v>5</v>
      </c>
      <c r="F41" s="91" t="s">
        <v>3</v>
      </c>
      <c r="G41" s="90" t="s">
        <v>5</v>
      </c>
      <c r="H41" s="90" t="s">
        <v>5</v>
      </c>
      <c r="I41" s="90" t="s">
        <v>5</v>
      </c>
      <c r="J41" s="90" t="s">
        <v>5</v>
      </c>
      <c r="K41" s="90" t="s">
        <v>5</v>
      </c>
      <c r="L41" s="90" t="s">
        <v>5</v>
      </c>
      <c r="M41" s="91" t="s">
        <v>3</v>
      </c>
      <c r="N41" s="90" t="s">
        <v>5</v>
      </c>
      <c r="O41" s="90" t="s">
        <v>5</v>
      </c>
      <c r="P41" s="90" t="s">
        <v>5</v>
      </c>
      <c r="Q41" s="90" t="s">
        <v>5</v>
      </c>
      <c r="R41" s="90" t="s">
        <v>5</v>
      </c>
      <c r="S41" s="90" t="s">
        <v>5</v>
      </c>
      <c r="T41" s="91" t="s">
        <v>3</v>
      </c>
      <c r="U41" s="90" t="s">
        <v>5</v>
      </c>
      <c r="V41" s="90" t="s">
        <v>5</v>
      </c>
      <c r="W41" s="90" t="s">
        <v>5</v>
      </c>
      <c r="X41" s="90" t="s">
        <v>5</v>
      </c>
      <c r="Y41" s="90" t="s">
        <v>5</v>
      </c>
      <c r="Z41" s="90" t="s">
        <v>5</v>
      </c>
      <c r="AA41" s="91" t="s">
        <v>3</v>
      </c>
      <c r="AB41" s="90" t="s">
        <v>5</v>
      </c>
      <c r="AC41" s="90" t="s">
        <v>5</v>
      </c>
      <c r="AD41" s="90" t="s">
        <v>5</v>
      </c>
      <c r="AE41" s="91" t="s">
        <v>3</v>
      </c>
      <c r="AF41" s="117" t="s">
        <v>5</v>
      </c>
    </row>
    <row r="42" spans="1:32" ht="15.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</row>
    <row r="43" spans="1:32" ht="15.6">
      <c r="A43" s="112"/>
      <c r="B43" s="113" t="s">
        <v>63</v>
      </c>
      <c r="C43" s="114" t="s">
        <v>10</v>
      </c>
      <c r="D43" s="1094" t="s">
        <v>64</v>
      </c>
      <c r="E43" s="1095"/>
      <c r="F43" s="1095"/>
      <c r="G43" s="1095"/>
      <c r="H43" s="1095"/>
      <c r="I43" s="1095"/>
      <c r="J43" s="1095"/>
      <c r="K43" s="1095"/>
      <c r="L43" s="112"/>
      <c r="M43" s="112"/>
      <c r="N43" s="112"/>
      <c r="O43" s="1118" t="s">
        <v>101</v>
      </c>
      <c r="P43" s="1118"/>
      <c r="Q43" s="1118"/>
      <c r="R43" s="1118"/>
      <c r="S43" s="1118"/>
      <c r="T43" s="1118"/>
      <c r="U43" s="1118"/>
      <c r="V43" s="1118"/>
      <c r="W43" s="1118"/>
      <c r="X43" s="1118"/>
      <c r="Y43" s="1118"/>
      <c r="Z43" s="1118"/>
      <c r="AA43" s="1118"/>
      <c r="AB43" s="1118"/>
      <c r="AC43" s="1118"/>
      <c r="AD43" s="1118"/>
      <c r="AE43" s="1118"/>
      <c r="AF43" s="1118"/>
    </row>
    <row r="44" spans="1:32" ht="15.6">
      <c r="A44" s="112"/>
      <c r="B44" s="113" t="s">
        <v>65</v>
      </c>
      <c r="C44" s="114" t="s">
        <v>27</v>
      </c>
      <c r="D44" s="1094" t="s">
        <v>66</v>
      </c>
      <c r="E44" s="1095"/>
      <c r="F44" s="1095"/>
      <c r="G44" s="1095"/>
      <c r="H44" s="1095"/>
      <c r="I44" s="1095"/>
      <c r="J44" s="1095"/>
      <c r="K44" s="1095"/>
      <c r="L44" s="112"/>
      <c r="M44" s="112"/>
      <c r="N44" s="112"/>
      <c r="O44" s="1222" t="s">
        <v>116</v>
      </c>
      <c r="P44" s="1222"/>
      <c r="Q44" s="1222"/>
      <c r="R44" s="1222"/>
      <c r="S44" s="1222"/>
      <c r="T44" s="1222"/>
      <c r="U44" s="1222"/>
      <c r="V44" s="1222"/>
      <c r="W44" s="1222" t="s">
        <v>117</v>
      </c>
      <c r="X44" s="1222"/>
      <c r="Y44" s="1222"/>
      <c r="Z44" s="1222"/>
      <c r="AA44" s="1222"/>
      <c r="AB44" s="1222"/>
      <c r="AC44" s="1222"/>
      <c r="AD44" s="1222"/>
      <c r="AE44" s="1222"/>
      <c r="AF44" s="1222"/>
    </row>
    <row r="45" spans="1:32" ht="15.6">
      <c r="A45" s="112"/>
      <c r="B45" s="113" t="s">
        <v>67</v>
      </c>
      <c r="C45" s="114" t="s">
        <v>13</v>
      </c>
      <c r="D45" s="1094" t="s">
        <v>68</v>
      </c>
      <c r="E45" s="1095"/>
      <c r="F45" s="1095"/>
      <c r="G45" s="1095"/>
      <c r="H45" s="1095"/>
      <c r="I45" s="1095"/>
      <c r="J45" s="1095"/>
      <c r="K45" s="1095"/>
      <c r="L45" s="112"/>
      <c r="M45" s="112"/>
      <c r="N45" s="112"/>
      <c r="O45" s="1222" t="s">
        <v>107</v>
      </c>
      <c r="P45" s="1222"/>
      <c r="Q45" s="1222"/>
      <c r="R45" s="1222"/>
      <c r="S45" s="1222"/>
      <c r="T45" s="1222"/>
      <c r="U45" s="1222"/>
      <c r="V45" s="1222"/>
      <c r="W45" s="1222" t="s">
        <v>113</v>
      </c>
      <c r="X45" s="1222"/>
      <c r="Y45" s="1222"/>
      <c r="Z45" s="1222"/>
      <c r="AA45" s="1222"/>
      <c r="AB45" s="1222"/>
      <c r="AC45" s="1222"/>
      <c r="AD45" s="1222"/>
      <c r="AE45" s="1222"/>
      <c r="AF45" s="1222"/>
    </row>
    <row r="46" spans="1:32" ht="15.6">
      <c r="A46" s="112"/>
      <c r="B46" s="113" t="s">
        <v>69</v>
      </c>
      <c r="C46" s="114" t="s">
        <v>26</v>
      </c>
      <c r="D46" s="1094" t="s">
        <v>70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222" t="s">
        <v>119</v>
      </c>
      <c r="P46" s="1222"/>
      <c r="Q46" s="1222"/>
      <c r="R46" s="1222"/>
      <c r="S46" s="1222"/>
      <c r="T46" s="1222"/>
      <c r="U46" s="1222"/>
      <c r="V46" s="1222"/>
      <c r="W46" s="1222" t="s">
        <v>120</v>
      </c>
      <c r="X46" s="1222"/>
      <c r="Y46" s="1222"/>
      <c r="Z46" s="1222"/>
      <c r="AA46" s="1222"/>
      <c r="AB46" s="1222"/>
      <c r="AC46" s="1222"/>
      <c r="AD46" s="1222"/>
      <c r="AE46" s="1222"/>
      <c r="AF46" s="1222"/>
    </row>
    <row r="47" spans="1:32" ht="15.6">
      <c r="A47" s="112"/>
      <c r="B47" s="112" t="s">
        <v>71</v>
      </c>
      <c r="C47" s="114" t="s">
        <v>72</v>
      </c>
      <c r="D47" s="1094" t="s">
        <v>73</v>
      </c>
      <c r="E47" s="1095"/>
      <c r="F47" s="1095"/>
      <c r="G47" s="1095"/>
      <c r="H47" s="1095"/>
      <c r="I47" s="1095"/>
      <c r="J47" s="1095"/>
      <c r="K47" s="1095"/>
      <c r="L47" s="112"/>
      <c r="M47" s="112"/>
      <c r="N47" s="11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</row>
    <row r="48" spans="1:32" ht="15.6">
      <c r="A48" s="112"/>
      <c r="B48" s="115" t="s">
        <v>74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</sheetData>
  <mergeCells count="23">
    <mergeCell ref="D47:K47"/>
    <mergeCell ref="D45:K45"/>
    <mergeCell ref="O45:V45"/>
    <mergeCell ref="W45:AF45"/>
    <mergeCell ref="C36:AF36"/>
    <mergeCell ref="C37:AF37"/>
    <mergeCell ref="D46:K46"/>
    <mergeCell ref="O46:V46"/>
    <mergeCell ref="W46:AF46"/>
    <mergeCell ref="D43:K43"/>
    <mergeCell ref="O43:AF43"/>
    <mergeCell ref="D44:K44"/>
    <mergeCell ref="O44:V44"/>
    <mergeCell ref="W44:AF44"/>
    <mergeCell ref="C21:AF21"/>
    <mergeCell ref="C35:AF35"/>
    <mergeCell ref="B1:AF1"/>
    <mergeCell ref="A2:A3"/>
    <mergeCell ref="B2:B3"/>
    <mergeCell ref="C12:AF12"/>
    <mergeCell ref="C27:AF27"/>
    <mergeCell ref="C32:AF32"/>
    <mergeCell ref="C33:AF33"/>
  </mergeCells>
  <pageMargins left="0" right="0" top="0.39370078740157483" bottom="0.19685039370078741" header="0.31496062992125984" footer="0.31496062992125984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50" zoomScaleNormal="50" workbookViewId="0">
      <selection activeCell="AG4" sqref="AG4"/>
    </sheetView>
  </sheetViews>
  <sheetFormatPr baseColWidth="10" defaultRowHeight="14.4"/>
  <cols>
    <col min="1" max="1" width="3.88671875" bestFit="1" customWidth="1"/>
    <col min="2" max="2" width="77" bestFit="1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9" width="6.109375" bestFit="1" customWidth="1"/>
    <col min="20" max="20" width="6.33203125" bestFit="1" customWidth="1"/>
    <col min="21" max="26" width="6.109375" bestFit="1" customWidth="1"/>
    <col min="27" max="27" width="6.3320312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4" ht="15.6">
      <c r="A1" s="1"/>
      <c r="B1" s="1227" t="s">
        <v>125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</row>
    <row r="2" spans="1:34" ht="15.6">
      <c r="A2" s="1185" t="s">
        <v>1</v>
      </c>
      <c r="B2" s="1228" t="s">
        <v>2</v>
      </c>
      <c r="C2" s="128" t="s">
        <v>8</v>
      </c>
      <c r="D2" s="128" t="s">
        <v>3</v>
      </c>
      <c r="E2" s="128" t="s">
        <v>4</v>
      </c>
      <c r="F2" s="128" t="s">
        <v>5</v>
      </c>
      <c r="G2" s="129" t="s">
        <v>5</v>
      </c>
      <c r="H2" s="128" t="s">
        <v>6</v>
      </c>
      <c r="I2" s="128" t="s">
        <v>7</v>
      </c>
      <c r="J2" s="128" t="s">
        <v>8</v>
      </c>
      <c r="K2" s="128" t="s">
        <v>3</v>
      </c>
      <c r="L2" s="128" t="s">
        <v>4</v>
      </c>
      <c r="M2" s="128" t="s">
        <v>5</v>
      </c>
      <c r="N2" s="129" t="s">
        <v>5</v>
      </c>
      <c r="O2" s="128" t="s">
        <v>6</v>
      </c>
      <c r="P2" s="128" t="s">
        <v>7</v>
      </c>
      <c r="Q2" s="128" t="s">
        <v>8</v>
      </c>
      <c r="R2" s="128" t="s">
        <v>3</v>
      </c>
      <c r="S2" s="128" t="s">
        <v>4</v>
      </c>
      <c r="T2" s="128" t="s">
        <v>5</v>
      </c>
      <c r="U2" s="129" t="s">
        <v>5</v>
      </c>
      <c r="V2" s="128" t="s">
        <v>6</v>
      </c>
      <c r="W2" s="129" t="s">
        <v>7</v>
      </c>
      <c r="X2" s="128" t="s">
        <v>8</v>
      </c>
      <c r="Y2" s="128" t="s">
        <v>3</v>
      </c>
      <c r="Z2" s="129" t="s">
        <v>4</v>
      </c>
      <c r="AA2" s="128" t="s">
        <v>5</v>
      </c>
      <c r="AB2" s="129" t="s">
        <v>5</v>
      </c>
      <c r="AC2" s="128" t="s">
        <v>6</v>
      </c>
      <c r="AD2" s="128" t="s">
        <v>7</v>
      </c>
      <c r="AE2" s="128" t="s">
        <v>8</v>
      </c>
      <c r="AF2" s="130" t="s">
        <v>3</v>
      </c>
      <c r="AG2" s="131" t="s">
        <v>4</v>
      </c>
    </row>
    <row r="3" spans="1:34" ht="15.6">
      <c r="A3" s="1205"/>
      <c r="B3" s="1229"/>
      <c r="C3" s="132">
        <v>1</v>
      </c>
      <c r="D3" s="132">
        <v>2</v>
      </c>
      <c r="E3" s="132">
        <v>3</v>
      </c>
      <c r="F3" s="132">
        <v>4</v>
      </c>
      <c r="G3" s="133">
        <v>5</v>
      </c>
      <c r="H3" s="132">
        <v>6</v>
      </c>
      <c r="I3" s="132">
        <v>7</v>
      </c>
      <c r="J3" s="132">
        <v>8</v>
      </c>
      <c r="K3" s="132">
        <v>9</v>
      </c>
      <c r="L3" s="132">
        <v>10</v>
      </c>
      <c r="M3" s="132">
        <v>11</v>
      </c>
      <c r="N3" s="133">
        <v>12</v>
      </c>
      <c r="O3" s="132">
        <v>13</v>
      </c>
      <c r="P3" s="132">
        <v>14</v>
      </c>
      <c r="Q3" s="132">
        <v>15</v>
      </c>
      <c r="R3" s="132">
        <v>16</v>
      </c>
      <c r="S3" s="132">
        <v>17</v>
      </c>
      <c r="T3" s="132">
        <v>18</v>
      </c>
      <c r="U3" s="133">
        <v>19</v>
      </c>
      <c r="V3" s="132">
        <v>20</v>
      </c>
      <c r="W3" s="133">
        <v>21</v>
      </c>
      <c r="X3" s="132">
        <v>22</v>
      </c>
      <c r="Y3" s="132">
        <v>23</v>
      </c>
      <c r="Z3" s="133">
        <v>24</v>
      </c>
      <c r="AA3" s="132">
        <v>25</v>
      </c>
      <c r="AB3" s="133">
        <v>26</v>
      </c>
      <c r="AC3" s="132">
        <v>27</v>
      </c>
      <c r="AD3" s="132">
        <v>28</v>
      </c>
      <c r="AE3" s="132">
        <v>29</v>
      </c>
      <c r="AF3" s="133">
        <v>30</v>
      </c>
      <c r="AG3" s="132">
        <v>31</v>
      </c>
    </row>
    <row r="4" spans="1:34" ht="15.6">
      <c r="A4" s="1">
        <v>1</v>
      </c>
      <c r="B4" s="81" t="s">
        <v>126</v>
      </c>
      <c r="C4" s="82" t="s">
        <v>5</v>
      </c>
      <c r="D4" s="134" t="s">
        <v>3</v>
      </c>
      <c r="E4" s="82" t="s">
        <v>5</v>
      </c>
      <c r="F4" s="82" t="s">
        <v>3</v>
      </c>
      <c r="G4" s="82" t="s">
        <v>5</v>
      </c>
      <c r="H4" s="82" t="s">
        <v>5</v>
      </c>
      <c r="I4" s="82" t="s">
        <v>3</v>
      </c>
      <c r="J4" s="82" t="s">
        <v>10</v>
      </c>
      <c r="K4" s="134" t="s">
        <v>3</v>
      </c>
      <c r="L4" s="82" t="s">
        <v>5</v>
      </c>
      <c r="M4" s="82" t="s">
        <v>3</v>
      </c>
      <c r="N4" s="82" t="s">
        <v>5</v>
      </c>
      <c r="O4" s="82" t="s">
        <v>5</v>
      </c>
      <c r="P4" s="82" t="s">
        <v>3</v>
      </c>
      <c r="Q4" s="82" t="s">
        <v>5</v>
      </c>
      <c r="R4" s="134" t="s">
        <v>13</v>
      </c>
      <c r="S4" s="82" t="s">
        <v>3</v>
      </c>
      <c r="T4" s="82" t="s">
        <v>5</v>
      </c>
      <c r="U4" s="82" t="s">
        <v>5</v>
      </c>
      <c r="V4" s="82" t="s">
        <v>5</v>
      </c>
      <c r="W4" s="82" t="s">
        <v>10</v>
      </c>
      <c r="X4" s="82" t="s">
        <v>3</v>
      </c>
      <c r="Y4" s="134" t="s">
        <v>3</v>
      </c>
      <c r="Z4" s="82" t="s">
        <v>5</v>
      </c>
      <c r="AA4" s="82" t="s">
        <v>5</v>
      </c>
      <c r="AB4" s="82" t="s">
        <v>5</v>
      </c>
      <c r="AC4" s="82" t="s">
        <v>10</v>
      </c>
      <c r="AD4" s="134" t="s">
        <v>3</v>
      </c>
      <c r="AE4" s="134" t="s">
        <v>5</v>
      </c>
      <c r="AF4" s="134" t="s">
        <v>13</v>
      </c>
      <c r="AG4" s="82" t="s">
        <v>3</v>
      </c>
    </row>
    <row r="5" spans="1:34" ht="15.6">
      <c r="A5" s="1">
        <v>2</v>
      </c>
      <c r="B5" s="86" t="s">
        <v>127</v>
      </c>
      <c r="C5" s="82" t="s">
        <v>5</v>
      </c>
      <c r="D5" s="134" t="s">
        <v>13</v>
      </c>
      <c r="E5" s="82" t="s">
        <v>3</v>
      </c>
      <c r="F5" s="82" t="s">
        <v>5</v>
      </c>
      <c r="G5" s="82" t="s">
        <v>3</v>
      </c>
      <c r="H5" s="82" t="s">
        <v>5</v>
      </c>
      <c r="I5" s="82" t="s">
        <v>10</v>
      </c>
      <c r="J5" s="82" t="s">
        <v>3</v>
      </c>
      <c r="K5" s="134" t="s">
        <v>3</v>
      </c>
      <c r="L5" s="82" t="s">
        <v>5</v>
      </c>
      <c r="M5" s="82" t="s">
        <v>10</v>
      </c>
      <c r="N5" s="82" t="s">
        <v>3</v>
      </c>
      <c r="O5" s="82" t="s">
        <v>5</v>
      </c>
      <c r="P5" s="82" t="s">
        <v>5</v>
      </c>
      <c r="Q5" s="82" t="s">
        <v>5</v>
      </c>
      <c r="R5" s="134" t="s">
        <v>10</v>
      </c>
      <c r="S5" s="82" t="s">
        <v>3</v>
      </c>
      <c r="T5" s="82" t="s">
        <v>5</v>
      </c>
      <c r="U5" s="82" t="s">
        <v>3</v>
      </c>
      <c r="V5" s="82" t="s">
        <v>5</v>
      </c>
      <c r="W5" s="82" t="s">
        <v>5</v>
      </c>
      <c r="X5" s="82" t="s">
        <v>5</v>
      </c>
      <c r="Y5" s="134" t="s">
        <v>3</v>
      </c>
      <c r="Z5" s="82" t="s">
        <v>5</v>
      </c>
      <c r="AA5" s="82" t="s">
        <v>5</v>
      </c>
      <c r="AB5" s="82" t="s">
        <v>3</v>
      </c>
      <c r="AC5" s="82" t="s">
        <v>5</v>
      </c>
      <c r="AD5" s="134" t="s">
        <v>13</v>
      </c>
      <c r="AE5" s="134" t="s">
        <v>3</v>
      </c>
      <c r="AF5" s="134" t="s">
        <v>3</v>
      </c>
      <c r="AG5" s="82" t="s">
        <v>5</v>
      </c>
    </row>
    <row r="6" spans="1:34" ht="15.6">
      <c r="A6" s="1">
        <v>3</v>
      </c>
      <c r="B6" s="81" t="s">
        <v>128</v>
      </c>
      <c r="C6" s="1230" t="s">
        <v>54</v>
      </c>
      <c r="D6" s="1230"/>
      <c r="E6" s="1230"/>
      <c r="F6" s="1230"/>
      <c r="G6" s="1230"/>
      <c r="H6" s="1230"/>
      <c r="I6" s="1230"/>
      <c r="J6" s="1230"/>
      <c r="K6" s="1230"/>
      <c r="L6" s="1230"/>
      <c r="M6" s="1230"/>
      <c r="N6" s="1230"/>
      <c r="O6" s="1230"/>
      <c r="P6" s="1230"/>
      <c r="Q6" s="1230"/>
      <c r="R6" s="1230"/>
      <c r="S6" s="1230"/>
      <c r="T6" s="1230"/>
      <c r="U6" s="1230"/>
      <c r="V6" s="1230"/>
      <c r="W6" s="1230"/>
      <c r="X6" s="1230"/>
      <c r="Y6" s="1230"/>
      <c r="Z6" s="1230"/>
      <c r="AA6" s="1230"/>
      <c r="AB6" s="1230"/>
      <c r="AC6" s="1230"/>
      <c r="AD6" s="1230"/>
      <c r="AE6" s="1230"/>
      <c r="AF6" s="1230"/>
      <c r="AG6" s="140" t="s">
        <v>5</v>
      </c>
    </row>
    <row r="7" spans="1:34" ht="15.6">
      <c r="A7" s="1">
        <v>4</v>
      </c>
      <c r="B7" s="81" t="s">
        <v>129</v>
      </c>
      <c r="C7" s="1230" t="s">
        <v>54</v>
      </c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0"/>
      <c r="Z7" s="1230"/>
      <c r="AA7" s="1230"/>
      <c r="AB7" s="1230"/>
      <c r="AC7" s="1230"/>
      <c r="AD7" s="1230"/>
      <c r="AE7" s="1230"/>
      <c r="AF7" s="1230"/>
      <c r="AG7" s="140" t="s">
        <v>5</v>
      </c>
    </row>
    <row r="8" spans="1:34" ht="15.6">
      <c r="A8" s="1">
        <v>5</v>
      </c>
      <c r="B8" s="81" t="s">
        <v>130</v>
      </c>
      <c r="C8" s="82" t="s">
        <v>5</v>
      </c>
      <c r="D8" s="134" t="s">
        <v>3</v>
      </c>
      <c r="E8" s="82" t="s">
        <v>10</v>
      </c>
      <c r="F8" s="82" t="s">
        <v>3</v>
      </c>
      <c r="G8" s="82" t="s">
        <v>5</v>
      </c>
      <c r="H8" s="82" t="s">
        <v>3</v>
      </c>
      <c r="I8" s="82" t="s">
        <v>5</v>
      </c>
      <c r="J8" s="82" t="s">
        <v>5</v>
      </c>
      <c r="K8" s="134" t="s">
        <v>13</v>
      </c>
      <c r="L8" s="82" t="s">
        <v>3</v>
      </c>
      <c r="M8" s="82" t="s">
        <v>5</v>
      </c>
      <c r="N8" s="82" t="s">
        <v>3</v>
      </c>
      <c r="O8" s="82" t="s">
        <v>5</v>
      </c>
      <c r="P8" s="82" t="s">
        <v>5</v>
      </c>
      <c r="Q8" s="82" t="s">
        <v>5</v>
      </c>
      <c r="R8" s="134" t="s">
        <v>3</v>
      </c>
      <c r="S8" s="82" t="s">
        <v>5</v>
      </c>
      <c r="T8" s="82" t="s">
        <v>5</v>
      </c>
      <c r="U8" s="82" t="s">
        <v>10</v>
      </c>
      <c r="V8" s="82" t="s">
        <v>3</v>
      </c>
      <c r="W8" s="82" t="s">
        <v>5</v>
      </c>
      <c r="X8" s="82" t="s">
        <v>5</v>
      </c>
      <c r="Y8" s="134" t="s">
        <v>3</v>
      </c>
      <c r="Z8" s="82" t="s">
        <v>10</v>
      </c>
      <c r="AA8" s="82" t="s">
        <v>3</v>
      </c>
      <c r="AB8" s="82" t="s">
        <v>5</v>
      </c>
      <c r="AC8" s="82" t="s">
        <v>5</v>
      </c>
      <c r="AD8" s="134" t="s">
        <v>3</v>
      </c>
      <c r="AE8" s="134" t="s">
        <v>13</v>
      </c>
      <c r="AF8" s="134" t="s">
        <v>3</v>
      </c>
      <c r="AG8" s="82" t="s">
        <v>5</v>
      </c>
    </row>
    <row r="9" spans="1:34" ht="15.6">
      <c r="A9" s="1">
        <v>6</v>
      </c>
      <c r="B9" s="81" t="s">
        <v>134</v>
      </c>
      <c r="C9" s="82" t="s">
        <v>5</v>
      </c>
      <c r="D9" s="134" t="s">
        <v>13</v>
      </c>
      <c r="E9" s="82" t="s">
        <v>3</v>
      </c>
      <c r="F9" s="82" t="s">
        <v>5</v>
      </c>
      <c r="G9" s="82" t="s">
        <v>10</v>
      </c>
      <c r="H9" s="82" t="s">
        <v>3</v>
      </c>
      <c r="I9" s="82" t="s">
        <v>5</v>
      </c>
      <c r="J9" s="82" t="s">
        <v>5</v>
      </c>
      <c r="K9" s="134" t="s">
        <v>3</v>
      </c>
      <c r="L9" s="82" t="s">
        <v>5</v>
      </c>
      <c r="M9" s="82" t="s">
        <v>5</v>
      </c>
      <c r="N9" s="82" t="s">
        <v>5</v>
      </c>
      <c r="O9" s="82" t="s">
        <v>3</v>
      </c>
      <c r="P9" s="82" t="s">
        <v>5</v>
      </c>
      <c r="Q9" s="82" t="s">
        <v>5</v>
      </c>
      <c r="R9" s="134" t="s">
        <v>13</v>
      </c>
      <c r="S9" s="82" t="s">
        <v>3</v>
      </c>
      <c r="T9" s="82" t="s">
        <v>5</v>
      </c>
      <c r="U9" s="82" t="s">
        <v>3</v>
      </c>
      <c r="V9" s="82" t="s">
        <v>5</v>
      </c>
      <c r="W9" s="82" t="s">
        <v>3</v>
      </c>
      <c r="X9" s="82" t="s">
        <v>5</v>
      </c>
      <c r="Y9" s="134" t="s">
        <v>3</v>
      </c>
      <c r="Z9" s="82" t="s">
        <v>5</v>
      </c>
      <c r="AA9" s="82" t="s">
        <v>5</v>
      </c>
      <c r="AB9" s="82" t="s">
        <v>10</v>
      </c>
      <c r="AC9" s="82" t="s">
        <v>3</v>
      </c>
      <c r="AD9" s="134" t="s">
        <v>5</v>
      </c>
      <c r="AE9" s="134" t="s">
        <v>3</v>
      </c>
      <c r="AF9" s="134" t="s">
        <v>13</v>
      </c>
      <c r="AG9" s="82" t="s">
        <v>3</v>
      </c>
    </row>
    <row r="10" spans="1:34" ht="15.6">
      <c r="A10" s="1">
        <v>7</v>
      </c>
      <c r="B10" s="86" t="s">
        <v>132</v>
      </c>
      <c r="C10" s="82" t="s">
        <v>5</v>
      </c>
      <c r="D10" s="134" t="s">
        <v>10</v>
      </c>
      <c r="E10" s="82" t="s">
        <v>3</v>
      </c>
      <c r="F10" s="82" t="s">
        <v>5</v>
      </c>
      <c r="G10" s="82" t="s">
        <v>5</v>
      </c>
      <c r="H10" s="82" t="s">
        <v>4</v>
      </c>
      <c r="I10" s="82" t="s">
        <v>3</v>
      </c>
      <c r="J10" s="82" t="s">
        <v>5</v>
      </c>
      <c r="K10" s="134" t="s">
        <v>13</v>
      </c>
      <c r="L10" s="82" t="s">
        <v>3</v>
      </c>
      <c r="M10" s="82" t="s">
        <v>5</v>
      </c>
      <c r="N10" s="82" t="s">
        <v>3</v>
      </c>
      <c r="O10" s="82" t="s">
        <v>5</v>
      </c>
      <c r="P10" s="82" t="s">
        <v>5</v>
      </c>
      <c r="Q10" s="82" t="s">
        <v>5</v>
      </c>
      <c r="R10" s="134" t="s">
        <v>10</v>
      </c>
      <c r="S10" s="82" t="s">
        <v>3</v>
      </c>
      <c r="T10" s="82" t="s">
        <v>5</v>
      </c>
      <c r="U10" s="82" t="s">
        <v>5</v>
      </c>
      <c r="V10" s="82" t="s">
        <v>3</v>
      </c>
      <c r="W10" s="82" t="s">
        <v>5</v>
      </c>
      <c r="X10" s="82" t="s">
        <v>3</v>
      </c>
      <c r="Y10" s="134" t="s">
        <v>13</v>
      </c>
      <c r="Z10" s="82" t="s">
        <v>3</v>
      </c>
      <c r="AA10" s="82" t="s">
        <v>5</v>
      </c>
      <c r="AB10" s="82" t="s">
        <v>5</v>
      </c>
      <c r="AC10" s="82" t="s">
        <v>5</v>
      </c>
      <c r="AD10" s="134" t="s">
        <v>3</v>
      </c>
      <c r="AE10" s="134" t="s">
        <v>3</v>
      </c>
      <c r="AF10" s="134" t="s">
        <v>5</v>
      </c>
      <c r="AG10" s="82" t="s">
        <v>10</v>
      </c>
    </row>
    <row r="11" spans="1:34" ht="15.6">
      <c r="A11" s="1">
        <v>8</v>
      </c>
      <c r="B11" s="81" t="s">
        <v>133</v>
      </c>
      <c r="C11" s="82" t="s">
        <v>5</v>
      </c>
      <c r="D11" s="134" t="s">
        <v>3</v>
      </c>
      <c r="E11" s="82" t="s">
        <v>5</v>
      </c>
      <c r="F11" s="82" t="s">
        <v>10</v>
      </c>
      <c r="G11" s="82" t="s">
        <v>3</v>
      </c>
      <c r="H11" s="82" t="s">
        <v>5</v>
      </c>
      <c r="I11" s="82" t="s">
        <v>5</v>
      </c>
      <c r="J11" s="82" t="s">
        <v>5</v>
      </c>
      <c r="K11" s="134" t="s">
        <v>3</v>
      </c>
      <c r="L11" s="82" t="s">
        <v>10</v>
      </c>
      <c r="M11" s="82" t="s">
        <v>3</v>
      </c>
      <c r="N11" s="82" t="s">
        <v>5</v>
      </c>
      <c r="O11" s="82" t="s">
        <v>5</v>
      </c>
      <c r="P11" s="82" t="s">
        <v>5</v>
      </c>
      <c r="Q11" s="82" t="s">
        <v>5</v>
      </c>
      <c r="R11" s="134" t="s">
        <v>3</v>
      </c>
      <c r="S11" s="82" t="s">
        <v>10</v>
      </c>
      <c r="T11" s="82" t="s">
        <v>3</v>
      </c>
      <c r="U11" s="82" t="s">
        <v>5</v>
      </c>
      <c r="V11" s="82" t="s">
        <v>5</v>
      </c>
      <c r="W11" s="82" t="s">
        <v>3</v>
      </c>
      <c r="X11" s="82" t="s">
        <v>5</v>
      </c>
      <c r="Y11" s="134" t="s">
        <v>13</v>
      </c>
      <c r="Z11" s="82" t="s">
        <v>3</v>
      </c>
      <c r="AA11" s="82" t="s">
        <v>5</v>
      </c>
      <c r="AB11" s="82" t="s">
        <v>3</v>
      </c>
      <c r="AC11" s="82" t="s">
        <v>5</v>
      </c>
      <c r="AD11" s="134" t="s">
        <v>13</v>
      </c>
      <c r="AE11" s="134" t="s">
        <v>3</v>
      </c>
      <c r="AF11" s="134" t="s">
        <v>3</v>
      </c>
      <c r="AG11" s="82" t="s">
        <v>5</v>
      </c>
    </row>
    <row r="12" spans="1:34" ht="15.6">
      <c r="A12" s="1">
        <v>9</v>
      </c>
      <c r="B12" s="127" t="s">
        <v>131</v>
      </c>
      <c r="C12" s="82" t="s">
        <v>5</v>
      </c>
      <c r="D12" s="134" t="s">
        <v>3</v>
      </c>
      <c r="E12" s="82" t="s">
        <v>5</v>
      </c>
      <c r="F12" s="82" t="s">
        <v>3</v>
      </c>
      <c r="G12" s="82" t="s">
        <v>5</v>
      </c>
      <c r="H12" s="82" t="s">
        <v>3</v>
      </c>
      <c r="I12" s="82" t="s">
        <v>5</v>
      </c>
      <c r="J12" s="82" t="s">
        <v>5</v>
      </c>
      <c r="K12" s="134" t="s">
        <v>10</v>
      </c>
      <c r="L12" s="82" t="s">
        <v>3</v>
      </c>
      <c r="M12" s="82" t="s">
        <v>5</v>
      </c>
      <c r="N12" s="82" t="s">
        <v>5</v>
      </c>
      <c r="O12" s="82" t="s">
        <v>5</v>
      </c>
      <c r="P12" s="82" t="s">
        <v>10</v>
      </c>
      <c r="Q12" s="82" t="s">
        <v>3</v>
      </c>
      <c r="R12" s="134" t="s">
        <v>3</v>
      </c>
      <c r="S12" s="82" t="s">
        <v>5</v>
      </c>
      <c r="T12" s="82" t="s">
        <v>5</v>
      </c>
      <c r="U12" s="82" t="s">
        <v>5</v>
      </c>
      <c r="V12" s="82" t="s">
        <v>10</v>
      </c>
      <c r="W12" s="82" t="s">
        <v>3</v>
      </c>
      <c r="X12" s="82" t="s">
        <v>5</v>
      </c>
      <c r="Y12" s="134" t="s">
        <v>3</v>
      </c>
      <c r="Z12" s="82" t="s">
        <v>5</v>
      </c>
      <c r="AA12" s="82" t="s">
        <v>10</v>
      </c>
      <c r="AB12" s="82" t="s">
        <v>3</v>
      </c>
      <c r="AC12" s="82" t="s">
        <v>5</v>
      </c>
      <c r="AD12" s="134" t="s">
        <v>3</v>
      </c>
      <c r="AE12" s="134" t="s">
        <v>13</v>
      </c>
      <c r="AF12" s="134" t="s">
        <v>3</v>
      </c>
      <c r="AG12" s="82" t="s">
        <v>5</v>
      </c>
      <c r="AH12" s="137"/>
    </row>
    <row r="13" spans="1:34" ht="16.2" thickBot="1">
      <c r="A13" s="1">
        <v>10</v>
      </c>
      <c r="B13" s="100" t="s">
        <v>135</v>
      </c>
      <c r="C13" s="85" t="s">
        <v>5</v>
      </c>
      <c r="D13" s="138" t="s">
        <v>3</v>
      </c>
      <c r="E13" s="85" t="s">
        <v>5</v>
      </c>
      <c r="F13" s="85" t="s">
        <v>5</v>
      </c>
      <c r="G13" s="85" t="s">
        <v>5</v>
      </c>
      <c r="H13" s="85" t="s">
        <v>5</v>
      </c>
      <c r="I13" s="85" t="s">
        <v>5</v>
      </c>
      <c r="J13" s="85" t="s">
        <v>5</v>
      </c>
      <c r="K13" s="138" t="s">
        <v>3</v>
      </c>
      <c r="L13" s="85" t="s">
        <v>5</v>
      </c>
      <c r="M13" s="85" t="s">
        <v>5</v>
      </c>
      <c r="N13" s="85" t="s">
        <v>5</v>
      </c>
      <c r="O13" s="85" t="s">
        <v>5</v>
      </c>
      <c r="P13" s="85" t="s">
        <v>5</v>
      </c>
      <c r="Q13" s="85" t="s">
        <v>5</v>
      </c>
      <c r="R13" s="138" t="s">
        <v>3</v>
      </c>
      <c r="S13" s="85" t="s">
        <v>5</v>
      </c>
      <c r="T13" s="85" t="s">
        <v>5</v>
      </c>
      <c r="U13" s="85" t="s">
        <v>5</v>
      </c>
      <c r="V13" s="85" t="s">
        <v>5</v>
      </c>
      <c r="W13" s="85" t="s">
        <v>5</v>
      </c>
      <c r="X13" s="85" t="s">
        <v>5</v>
      </c>
      <c r="Y13" s="138" t="s">
        <v>3</v>
      </c>
      <c r="Z13" s="85" t="s">
        <v>5</v>
      </c>
      <c r="AA13" s="85" t="s">
        <v>5</v>
      </c>
      <c r="AB13" s="85" t="s">
        <v>5</v>
      </c>
      <c r="AC13" s="85" t="s">
        <v>5</v>
      </c>
      <c r="AD13" s="138" t="s">
        <v>3</v>
      </c>
      <c r="AE13" s="138" t="s">
        <v>3</v>
      </c>
      <c r="AF13" s="138" t="s">
        <v>3</v>
      </c>
      <c r="AG13" s="85" t="s">
        <v>5</v>
      </c>
    </row>
    <row r="14" spans="1:34" ht="16.2" thickTop="1">
      <c r="A14" s="1">
        <v>11</v>
      </c>
      <c r="B14" s="101" t="s">
        <v>136</v>
      </c>
      <c r="C14" s="85" t="s">
        <v>5</v>
      </c>
      <c r="D14" s="138" t="s">
        <v>3</v>
      </c>
      <c r="E14" s="85" t="s">
        <v>5</v>
      </c>
      <c r="F14" s="85" t="s">
        <v>10</v>
      </c>
      <c r="G14" s="85" t="s">
        <v>3</v>
      </c>
      <c r="H14" s="85" t="s">
        <v>5</v>
      </c>
      <c r="I14" s="85" t="s">
        <v>3</v>
      </c>
      <c r="J14" s="85" t="s">
        <v>5</v>
      </c>
      <c r="K14" s="138" t="s">
        <v>3</v>
      </c>
      <c r="L14" s="85" t="s">
        <v>5</v>
      </c>
      <c r="M14" s="85" t="s">
        <v>10</v>
      </c>
      <c r="N14" s="85" t="s">
        <v>3</v>
      </c>
      <c r="O14" s="85" t="s">
        <v>5</v>
      </c>
      <c r="P14" s="85" t="s">
        <v>5</v>
      </c>
      <c r="Q14" s="85" t="s">
        <v>5</v>
      </c>
      <c r="R14" s="138" t="s">
        <v>3</v>
      </c>
      <c r="S14" s="85" t="s">
        <v>5</v>
      </c>
      <c r="T14" s="85" t="s">
        <v>10</v>
      </c>
      <c r="U14" s="85" t="s">
        <v>3</v>
      </c>
      <c r="V14" s="85" t="s">
        <v>5</v>
      </c>
      <c r="W14" s="85" t="s">
        <v>5</v>
      </c>
      <c r="X14" s="85" t="s">
        <v>5</v>
      </c>
      <c r="Y14" s="138" t="s">
        <v>3</v>
      </c>
      <c r="Z14" s="85" t="s">
        <v>5</v>
      </c>
      <c r="AA14" s="85" t="s">
        <v>5</v>
      </c>
      <c r="AB14" s="85" t="s">
        <v>10</v>
      </c>
      <c r="AC14" s="85" t="s">
        <v>3</v>
      </c>
      <c r="AD14" s="138" t="s">
        <v>5</v>
      </c>
      <c r="AE14" s="138" t="s">
        <v>3</v>
      </c>
      <c r="AF14" s="138" t="s">
        <v>10</v>
      </c>
      <c r="AG14" s="85" t="s">
        <v>3</v>
      </c>
    </row>
    <row r="15" spans="1:34" ht="15.6">
      <c r="A15" s="1">
        <v>12</v>
      </c>
      <c r="B15" s="108" t="s">
        <v>137</v>
      </c>
      <c r="C15" s="85" t="s">
        <v>10</v>
      </c>
      <c r="D15" s="138" t="s">
        <v>3</v>
      </c>
      <c r="E15" s="85" t="s">
        <v>5</v>
      </c>
      <c r="F15" s="85" t="s">
        <v>3</v>
      </c>
      <c r="G15" s="85" t="s">
        <v>5</v>
      </c>
      <c r="H15" s="85" t="s">
        <v>10</v>
      </c>
      <c r="I15" s="85" t="s">
        <v>3</v>
      </c>
      <c r="J15" s="85" t="s">
        <v>5</v>
      </c>
      <c r="K15" s="138" t="s">
        <v>3</v>
      </c>
      <c r="L15" s="85" t="s">
        <v>5</v>
      </c>
      <c r="M15" s="85" t="s">
        <v>5</v>
      </c>
      <c r="N15" s="85" t="s">
        <v>10</v>
      </c>
      <c r="O15" s="85" t="s">
        <v>3</v>
      </c>
      <c r="P15" s="85" t="s">
        <v>5</v>
      </c>
      <c r="Q15" s="85" t="s">
        <v>5</v>
      </c>
      <c r="R15" s="138" t="s">
        <v>3</v>
      </c>
      <c r="S15" s="85" t="s">
        <v>5</v>
      </c>
      <c r="T15" s="85" t="s">
        <v>3</v>
      </c>
      <c r="U15" s="85" t="s">
        <v>5</v>
      </c>
      <c r="V15" s="85" t="s">
        <v>5</v>
      </c>
      <c r="W15" s="85" t="s">
        <v>3</v>
      </c>
      <c r="X15" s="85" t="s">
        <v>5</v>
      </c>
      <c r="Y15" s="138" t="s">
        <v>3</v>
      </c>
      <c r="Z15" s="85" t="s">
        <v>5</v>
      </c>
      <c r="AA15" s="85" t="s">
        <v>10</v>
      </c>
      <c r="AB15" s="85" t="s">
        <v>3</v>
      </c>
      <c r="AC15" s="85" t="s">
        <v>5</v>
      </c>
      <c r="AD15" s="138" t="s">
        <v>10</v>
      </c>
      <c r="AE15" s="138" t="s">
        <v>3</v>
      </c>
      <c r="AF15" s="138" t="s">
        <v>5</v>
      </c>
      <c r="AG15" s="85" t="s">
        <v>5</v>
      </c>
    </row>
    <row r="16" spans="1:34" ht="15.6">
      <c r="A16" s="1">
        <v>13</v>
      </c>
      <c r="B16" s="81" t="s">
        <v>138</v>
      </c>
      <c r="C16" s="1233" t="s">
        <v>54</v>
      </c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39" t="s">
        <v>5</v>
      </c>
    </row>
    <row r="17" spans="1:33" ht="15.6">
      <c r="A17" s="1">
        <v>14</v>
      </c>
      <c r="B17" s="86" t="s">
        <v>139</v>
      </c>
      <c r="C17" s="85" t="s">
        <v>5</v>
      </c>
      <c r="D17" s="138" t="s">
        <v>3</v>
      </c>
      <c r="E17" s="85" t="s">
        <v>10</v>
      </c>
      <c r="F17" s="85" t="s">
        <v>3</v>
      </c>
      <c r="G17" s="85" t="s">
        <v>5</v>
      </c>
      <c r="H17" s="85" t="s">
        <v>5</v>
      </c>
      <c r="I17" s="85" t="s">
        <v>10</v>
      </c>
      <c r="J17" s="85" t="s">
        <v>3</v>
      </c>
      <c r="K17" s="138" t="s">
        <v>3</v>
      </c>
      <c r="L17" s="85" t="s">
        <v>5</v>
      </c>
      <c r="M17" s="85" t="s">
        <v>5</v>
      </c>
      <c r="N17" s="85" t="s">
        <v>5</v>
      </c>
      <c r="O17" s="85" t="s">
        <v>10</v>
      </c>
      <c r="P17" s="85" t="s">
        <v>3</v>
      </c>
      <c r="Q17" s="85" t="s">
        <v>5</v>
      </c>
      <c r="R17" s="138" t="s">
        <v>3</v>
      </c>
      <c r="S17" s="85" t="s">
        <v>5</v>
      </c>
      <c r="T17" s="85" t="s">
        <v>5</v>
      </c>
      <c r="U17" s="85" t="s">
        <v>5</v>
      </c>
      <c r="V17" s="85" t="s">
        <v>3</v>
      </c>
      <c r="W17" s="85" t="s">
        <v>5</v>
      </c>
      <c r="X17" s="85" t="s">
        <v>10</v>
      </c>
      <c r="Y17" s="138" t="s">
        <v>3</v>
      </c>
      <c r="Z17" s="85" t="s">
        <v>5</v>
      </c>
      <c r="AA17" s="85" t="s">
        <v>5</v>
      </c>
      <c r="AB17" s="85" t="s">
        <v>3</v>
      </c>
      <c r="AC17" s="85" t="s">
        <v>5</v>
      </c>
      <c r="AD17" s="138" t="s">
        <v>5</v>
      </c>
      <c r="AE17" s="138" t="s">
        <v>3</v>
      </c>
      <c r="AF17" s="138" t="s">
        <v>10</v>
      </c>
      <c r="AG17" s="85" t="s">
        <v>3</v>
      </c>
    </row>
    <row r="18" spans="1:33" ht="15.6">
      <c r="A18" s="1">
        <v>15</v>
      </c>
      <c r="B18" s="86" t="s">
        <v>140</v>
      </c>
      <c r="C18" s="85" t="s">
        <v>5</v>
      </c>
      <c r="D18" s="138" t="s">
        <v>3</v>
      </c>
      <c r="E18" s="85" t="s">
        <v>5</v>
      </c>
      <c r="F18" s="85" t="s">
        <v>5</v>
      </c>
      <c r="G18" s="85" t="s">
        <v>3</v>
      </c>
      <c r="H18" s="85" t="s">
        <v>5</v>
      </c>
      <c r="I18" s="85" t="s">
        <v>5</v>
      </c>
      <c r="J18" s="85" t="s">
        <v>3</v>
      </c>
      <c r="K18" s="138" t="s">
        <v>3</v>
      </c>
      <c r="L18" s="85" t="s">
        <v>5</v>
      </c>
      <c r="M18" s="85" t="s">
        <v>5</v>
      </c>
      <c r="N18" s="85" t="s">
        <v>10</v>
      </c>
      <c r="O18" s="85" t="s">
        <v>3</v>
      </c>
      <c r="P18" s="85" t="s">
        <v>5</v>
      </c>
      <c r="Q18" s="85" t="s">
        <v>10</v>
      </c>
      <c r="R18" s="138" t="s">
        <v>3</v>
      </c>
      <c r="S18" s="85" t="s">
        <v>5</v>
      </c>
      <c r="T18" s="85" t="s">
        <v>5</v>
      </c>
      <c r="U18" s="85" t="s">
        <v>10</v>
      </c>
      <c r="V18" s="85" t="s">
        <v>3</v>
      </c>
      <c r="W18" s="85" t="s">
        <v>5</v>
      </c>
      <c r="X18" s="85" t="s">
        <v>5</v>
      </c>
      <c r="Y18" s="138" t="s">
        <v>10</v>
      </c>
      <c r="Z18" s="85" t="s">
        <v>3</v>
      </c>
      <c r="AA18" s="85" t="s">
        <v>5</v>
      </c>
      <c r="AB18" s="85" t="s">
        <v>3</v>
      </c>
      <c r="AC18" s="85" t="s">
        <v>5</v>
      </c>
      <c r="AD18" s="138" t="s">
        <v>3</v>
      </c>
      <c r="AE18" s="138" t="s">
        <v>26</v>
      </c>
      <c r="AF18" s="138" t="s">
        <v>3</v>
      </c>
      <c r="AG18" s="85" t="s">
        <v>5</v>
      </c>
    </row>
    <row r="19" spans="1:33" ht="15.6">
      <c r="A19" s="1">
        <v>16</v>
      </c>
      <c r="B19" s="81" t="s">
        <v>141</v>
      </c>
      <c r="C19" s="85" t="s">
        <v>5</v>
      </c>
      <c r="D19" s="138" t="s">
        <v>3</v>
      </c>
      <c r="E19" s="85" t="s">
        <v>5</v>
      </c>
      <c r="F19" s="85" t="s">
        <v>5</v>
      </c>
      <c r="G19" s="85" t="s">
        <v>10</v>
      </c>
      <c r="H19" s="85" t="s">
        <v>3</v>
      </c>
      <c r="I19" s="85" t="s">
        <v>5</v>
      </c>
      <c r="J19" s="85" t="s">
        <v>5</v>
      </c>
      <c r="K19" s="138" t="s">
        <v>3</v>
      </c>
      <c r="L19" s="85" t="s">
        <v>10</v>
      </c>
      <c r="M19" s="85" t="s">
        <v>3</v>
      </c>
      <c r="N19" s="85" t="s">
        <v>5</v>
      </c>
      <c r="O19" s="85" t="s">
        <v>5</v>
      </c>
      <c r="P19" s="85" t="s">
        <v>5</v>
      </c>
      <c r="Q19" s="85" t="s">
        <v>5</v>
      </c>
      <c r="R19" s="138" t="s">
        <v>3</v>
      </c>
      <c r="S19" s="85" t="s">
        <v>10</v>
      </c>
      <c r="T19" s="85" t="s">
        <v>3</v>
      </c>
      <c r="U19" s="85" t="s">
        <v>5</v>
      </c>
      <c r="V19" s="85" t="s">
        <v>5</v>
      </c>
      <c r="W19" s="85" t="s">
        <v>3</v>
      </c>
      <c r="X19" s="85" t="s">
        <v>5</v>
      </c>
      <c r="Y19" s="138" t="s">
        <v>3</v>
      </c>
      <c r="Z19" s="85" t="s">
        <v>10</v>
      </c>
      <c r="AA19" s="85" t="s">
        <v>3</v>
      </c>
      <c r="AB19" s="85" t="s">
        <v>5</v>
      </c>
      <c r="AC19" s="85" t="s">
        <v>5</v>
      </c>
      <c r="AD19" s="138" t="s">
        <v>27</v>
      </c>
      <c r="AE19" s="138" t="s">
        <v>3</v>
      </c>
      <c r="AF19" s="138" t="s">
        <v>3</v>
      </c>
      <c r="AG19" s="85" t="s">
        <v>5</v>
      </c>
    </row>
    <row r="20" spans="1:33" ht="15.6">
      <c r="A20" s="1">
        <v>17</v>
      </c>
      <c r="B20" s="86" t="s">
        <v>142</v>
      </c>
      <c r="C20" s="85" t="s">
        <v>5</v>
      </c>
      <c r="D20" s="138" t="s">
        <v>3</v>
      </c>
      <c r="E20" s="85" t="s">
        <v>5</v>
      </c>
      <c r="F20" s="85" t="s">
        <v>3</v>
      </c>
      <c r="G20" s="85" t="s">
        <v>5</v>
      </c>
      <c r="H20" s="85" t="s">
        <v>5</v>
      </c>
      <c r="I20" s="85" t="s">
        <v>5</v>
      </c>
      <c r="J20" s="85" t="s">
        <v>3</v>
      </c>
      <c r="K20" s="138" t="s">
        <v>10</v>
      </c>
      <c r="L20" s="85" t="s">
        <v>3</v>
      </c>
      <c r="M20" s="85" t="s">
        <v>5</v>
      </c>
      <c r="N20" s="85" t="s">
        <v>3</v>
      </c>
      <c r="O20" s="85" t="s">
        <v>5</v>
      </c>
      <c r="P20" s="85" t="s">
        <v>27</v>
      </c>
      <c r="Q20" s="85" t="s">
        <v>3</v>
      </c>
      <c r="R20" s="138" t="s">
        <v>3</v>
      </c>
      <c r="S20" s="85" t="s">
        <v>5</v>
      </c>
      <c r="T20" s="85" t="s">
        <v>10</v>
      </c>
      <c r="U20" s="85" t="s">
        <v>3</v>
      </c>
      <c r="V20" s="85" t="s">
        <v>5</v>
      </c>
      <c r="W20" s="85" t="s">
        <v>5</v>
      </c>
      <c r="X20" s="85" t="s">
        <v>5</v>
      </c>
      <c r="Y20" s="138" t="s">
        <v>3</v>
      </c>
      <c r="Z20" s="85" t="s">
        <v>5</v>
      </c>
      <c r="AA20" s="85" t="s">
        <v>5</v>
      </c>
      <c r="AB20" s="85" t="s">
        <v>5</v>
      </c>
      <c r="AC20" s="85" t="s">
        <v>5</v>
      </c>
      <c r="AD20" s="138" t="s">
        <v>10</v>
      </c>
      <c r="AE20" s="138" t="s">
        <v>3</v>
      </c>
      <c r="AF20" s="138" t="s">
        <v>3</v>
      </c>
      <c r="AG20" s="85" t="s">
        <v>10</v>
      </c>
    </row>
    <row r="21" spans="1:33" ht="15.6">
      <c r="A21" s="1">
        <v>18</v>
      </c>
      <c r="B21" s="81" t="s">
        <v>143</v>
      </c>
      <c r="C21" s="85" t="s">
        <v>5</v>
      </c>
      <c r="D21" s="138" t="s">
        <v>10</v>
      </c>
      <c r="E21" s="85" t="s">
        <v>3</v>
      </c>
      <c r="F21" s="85" t="s">
        <v>5</v>
      </c>
      <c r="G21" s="85" t="s">
        <v>5</v>
      </c>
      <c r="H21" s="85" t="s">
        <v>3</v>
      </c>
      <c r="I21" s="85" t="s">
        <v>5</v>
      </c>
      <c r="J21" s="85" t="s">
        <v>10</v>
      </c>
      <c r="K21" s="138" t="s">
        <v>3</v>
      </c>
      <c r="L21" s="85" t="s">
        <v>5</v>
      </c>
      <c r="M21" s="85" t="s">
        <v>5</v>
      </c>
      <c r="N21" s="85" t="s">
        <v>5</v>
      </c>
      <c r="O21" s="85" t="s">
        <v>5</v>
      </c>
      <c r="P21" s="85" t="s">
        <v>10</v>
      </c>
      <c r="Q21" s="85" t="s">
        <v>3</v>
      </c>
      <c r="R21" s="138" t="s">
        <v>3</v>
      </c>
      <c r="S21" s="85" t="s">
        <v>5</v>
      </c>
      <c r="T21" s="85" t="s">
        <v>3</v>
      </c>
      <c r="U21" s="85" t="s">
        <v>5</v>
      </c>
      <c r="V21" s="85" t="s">
        <v>5</v>
      </c>
      <c r="W21" s="85" t="s">
        <v>10</v>
      </c>
      <c r="X21" s="85" t="s">
        <v>3</v>
      </c>
      <c r="Y21" s="138" t="s">
        <v>3</v>
      </c>
      <c r="Z21" s="85" t="s">
        <v>5</v>
      </c>
      <c r="AA21" s="85" t="s">
        <v>3</v>
      </c>
      <c r="AB21" s="85" t="s">
        <v>5</v>
      </c>
      <c r="AC21" s="85" t="s">
        <v>5</v>
      </c>
      <c r="AD21" s="138" t="s">
        <v>3</v>
      </c>
      <c r="AE21" s="138" t="s">
        <v>10</v>
      </c>
      <c r="AF21" s="138" t="s">
        <v>3</v>
      </c>
      <c r="AG21" s="85" t="s">
        <v>5</v>
      </c>
    </row>
    <row r="22" spans="1:33" ht="15.6">
      <c r="A22" s="1">
        <v>19</v>
      </c>
      <c r="B22" s="86" t="s">
        <v>144</v>
      </c>
      <c r="C22" s="1231" t="s">
        <v>151</v>
      </c>
      <c r="D22" s="1174"/>
      <c r="E22" s="1174"/>
      <c r="F22" s="1174"/>
      <c r="G22" s="1174"/>
      <c r="H22" s="1174"/>
      <c r="I22" s="1174"/>
      <c r="J22" s="1174"/>
      <c r="K22" s="1174"/>
      <c r="L22" s="1174"/>
      <c r="M22" s="1174"/>
      <c r="N22" s="1174"/>
      <c r="O22" s="1174"/>
      <c r="P22" s="1174"/>
      <c r="Q22" s="1174"/>
      <c r="R22" s="1174"/>
      <c r="S22" s="1174"/>
      <c r="T22" s="1174"/>
      <c r="U22" s="1174"/>
      <c r="V22" s="1174"/>
      <c r="W22" s="1174"/>
      <c r="X22" s="1174"/>
      <c r="Y22" s="1174"/>
      <c r="Z22" s="1174"/>
      <c r="AA22" s="1174"/>
      <c r="AB22" s="1174"/>
      <c r="AC22" s="1174"/>
      <c r="AD22" s="1174"/>
      <c r="AE22" s="1174"/>
      <c r="AF22" s="1174"/>
      <c r="AG22" s="1232"/>
    </row>
    <row r="23" spans="1:33" ht="15.6">
      <c r="A23" s="1">
        <v>20</v>
      </c>
      <c r="B23" s="81" t="s">
        <v>145</v>
      </c>
      <c r="C23" s="1234" t="s">
        <v>152</v>
      </c>
      <c r="D23" s="1174"/>
      <c r="E23" s="1174"/>
      <c r="F23" s="1174"/>
      <c r="G23" s="1174"/>
      <c r="H23" s="1174"/>
      <c r="I23" s="1174"/>
      <c r="J23" s="1174"/>
      <c r="K23" s="1174"/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4"/>
      <c r="Y23" s="1174"/>
      <c r="Z23" s="1174"/>
      <c r="AA23" s="1174"/>
      <c r="AB23" s="1174"/>
      <c r="AC23" s="1174"/>
      <c r="AD23" s="1174"/>
      <c r="AE23" s="1174"/>
      <c r="AF23" s="1174"/>
      <c r="AG23" s="1232"/>
    </row>
    <row r="24" spans="1:33" ht="15.6">
      <c r="A24" s="1">
        <v>21</v>
      </c>
      <c r="B24" s="106" t="s">
        <v>146</v>
      </c>
      <c r="C24" s="85" t="s">
        <v>5</v>
      </c>
      <c r="D24" s="138" t="s">
        <v>3</v>
      </c>
      <c r="E24" s="85" t="s">
        <v>5</v>
      </c>
      <c r="F24" s="85" t="s">
        <v>10</v>
      </c>
      <c r="G24" s="85" t="s">
        <v>3</v>
      </c>
      <c r="H24" s="85" t="s">
        <v>5</v>
      </c>
      <c r="I24" s="85" t="s">
        <v>5</v>
      </c>
      <c r="J24" s="85" t="s">
        <v>5</v>
      </c>
      <c r="K24" s="138" t="s">
        <v>3</v>
      </c>
      <c r="L24" s="85" t="s">
        <v>10</v>
      </c>
      <c r="M24" s="85" t="s">
        <v>3</v>
      </c>
      <c r="N24" s="85" t="s">
        <v>5</v>
      </c>
      <c r="O24" s="85" t="s">
        <v>10</v>
      </c>
      <c r="P24" s="85" t="s">
        <v>3</v>
      </c>
      <c r="Q24" s="85" t="s">
        <v>5</v>
      </c>
      <c r="R24" s="138" t="s">
        <v>3</v>
      </c>
      <c r="S24" s="85" t="s">
        <v>5</v>
      </c>
      <c r="T24" s="85" t="s">
        <v>5</v>
      </c>
      <c r="U24" s="85" t="s">
        <v>5</v>
      </c>
      <c r="V24" s="85" t="s">
        <v>10</v>
      </c>
      <c r="W24" s="85" t="s">
        <v>3</v>
      </c>
      <c r="X24" s="85" t="s">
        <v>5</v>
      </c>
      <c r="Y24" s="138" t="s">
        <v>3</v>
      </c>
      <c r="Z24" s="85" t="s">
        <v>5</v>
      </c>
      <c r="AA24" s="85" t="s">
        <v>5</v>
      </c>
      <c r="AB24" s="85" t="s">
        <v>3</v>
      </c>
      <c r="AC24" s="85" t="s">
        <v>5</v>
      </c>
      <c r="AD24" s="138" t="s">
        <v>3</v>
      </c>
      <c r="AE24" s="138" t="s">
        <v>10</v>
      </c>
      <c r="AF24" s="138" t="s">
        <v>3</v>
      </c>
      <c r="AG24" s="85" t="s">
        <v>5</v>
      </c>
    </row>
    <row r="25" spans="1:33" ht="15.6">
      <c r="A25" s="1">
        <v>22</v>
      </c>
      <c r="B25" s="107" t="s">
        <v>147</v>
      </c>
      <c r="C25" s="1233" t="s">
        <v>54</v>
      </c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39" t="s">
        <v>5</v>
      </c>
    </row>
    <row r="26" spans="1:33" ht="15.6">
      <c r="A26" s="1">
        <v>23</v>
      </c>
      <c r="B26" s="108" t="s">
        <v>148</v>
      </c>
      <c r="C26" s="1234" t="s">
        <v>153</v>
      </c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1174"/>
      <c r="Q26" s="1174"/>
      <c r="R26" s="1174"/>
      <c r="S26" s="1174"/>
      <c r="T26" s="1174"/>
      <c r="U26" s="1174"/>
      <c r="V26" s="1174"/>
      <c r="W26" s="1174"/>
      <c r="X26" s="1174"/>
      <c r="Y26" s="1174"/>
      <c r="Z26" s="1174"/>
      <c r="AA26" s="1174"/>
      <c r="AB26" s="1174"/>
      <c r="AC26" s="1174"/>
      <c r="AD26" s="1174"/>
      <c r="AE26" s="1174"/>
      <c r="AF26" s="1174"/>
      <c r="AG26" s="1232"/>
    </row>
    <row r="27" spans="1:33" ht="15.6">
      <c r="A27" s="1">
        <v>24</v>
      </c>
      <c r="B27" s="81" t="s">
        <v>149</v>
      </c>
      <c r="C27" s="85" t="s">
        <v>5</v>
      </c>
      <c r="D27" s="138" t="s">
        <v>3</v>
      </c>
      <c r="E27" s="85" t="s">
        <v>5</v>
      </c>
      <c r="F27" s="85" t="s">
        <v>5</v>
      </c>
      <c r="G27" s="85" t="s">
        <v>5</v>
      </c>
      <c r="H27" s="85" t="s">
        <v>5</v>
      </c>
      <c r="I27" s="85" t="s">
        <v>5</v>
      </c>
      <c r="J27" s="85" t="s">
        <v>5</v>
      </c>
      <c r="K27" s="138" t="s">
        <v>3</v>
      </c>
      <c r="L27" s="85" t="s">
        <v>5</v>
      </c>
      <c r="M27" s="85" t="s">
        <v>5</v>
      </c>
      <c r="N27" s="85" t="s">
        <v>5</v>
      </c>
      <c r="O27" s="85" t="s">
        <v>5</v>
      </c>
      <c r="P27" s="85" t="s">
        <v>5</v>
      </c>
      <c r="Q27" s="85" t="s">
        <v>5</v>
      </c>
      <c r="R27" s="138" t="s">
        <v>3</v>
      </c>
      <c r="S27" s="85" t="s">
        <v>5</v>
      </c>
      <c r="T27" s="85" t="s">
        <v>5</v>
      </c>
      <c r="U27" s="85" t="s">
        <v>5</v>
      </c>
      <c r="V27" s="85" t="s">
        <v>5</v>
      </c>
      <c r="W27" s="85" t="s">
        <v>5</v>
      </c>
      <c r="X27" s="85" t="s">
        <v>5</v>
      </c>
      <c r="Y27" s="138" t="s">
        <v>3</v>
      </c>
      <c r="Z27" s="85" t="s">
        <v>5</v>
      </c>
      <c r="AA27" s="85" t="s">
        <v>5</v>
      </c>
      <c r="AB27" s="85" t="s">
        <v>5</v>
      </c>
      <c r="AC27" s="85" t="s">
        <v>5</v>
      </c>
      <c r="AD27" s="138" t="s">
        <v>3</v>
      </c>
      <c r="AE27" s="138" t="s">
        <v>3</v>
      </c>
      <c r="AF27" s="138" t="s">
        <v>3</v>
      </c>
      <c r="AG27" s="85" t="s">
        <v>4</v>
      </c>
    </row>
    <row r="28" spans="1:33" ht="15.6">
      <c r="A28" s="1">
        <v>25</v>
      </c>
      <c r="B28" s="100" t="s">
        <v>150</v>
      </c>
      <c r="C28" s="85" t="s">
        <v>5</v>
      </c>
      <c r="D28" s="138" t="s">
        <v>3</v>
      </c>
      <c r="E28" s="85" t="s">
        <v>5</v>
      </c>
      <c r="F28" s="85" t="s">
        <v>5</v>
      </c>
      <c r="G28" s="85" t="s">
        <v>5</v>
      </c>
      <c r="H28" s="85" t="s">
        <v>5</v>
      </c>
      <c r="I28" s="85" t="s">
        <v>5</v>
      </c>
      <c r="J28" s="85" t="s">
        <v>5</v>
      </c>
      <c r="K28" s="138" t="s">
        <v>3</v>
      </c>
      <c r="L28" s="85" t="s">
        <v>5</v>
      </c>
      <c r="M28" s="85" t="s">
        <v>5</v>
      </c>
      <c r="N28" s="85" t="s">
        <v>5</v>
      </c>
      <c r="O28" s="85" t="s">
        <v>5</v>
      </c>
      <c r="P28" s="85" t="s">
        <v>5</v>
      </c>
      <c r="Q28" s="85" t="s">
        <v>5</v>
      </c>
      <c r="R28" s="138" t="s">
        <v>3</v>
      </c>
      <c r="S28" s="85" t="s">
        <v>5</v>
      </c>
      <c r="T28" s="85" t="s">
        <v>5</v>
      </c>
      <c r="U28" s="85" t="s">
        <v>5</v>
      </c>
      <c r="V28" s="85" t="s">
        <v>5</v>
      </c>
      <c r="W28" s="85" t="s">
        <v>5</v>
      </c>
      <c r="X28" s="85" t="s">
        <v>5</v>
      </c>
      <c r="Y28" s="138" t="s">
        <v>3</v>
      </c>
      <c r="Z28" s="85" t="s">
        <v>5</v>
      </c>
      <c r="AA28" s="85" t="s">
        <v>5</v>
      </c>
      <c r="AB28" s="85" t="s">
        <v>5</v>
      </c>
      <c r="AC28" s="85" t="s">
        <v>5</v>
      </c>
      <c r="AD28" s="138" t="s">
        <v>3</v>
      </c>
      <c r="AE28" s="138" t="s">
        <v>3</v>
      </c>
      <c r="AF28" s="138" t="s">
        <v>3</v>
      </c>
      <c r="AG28" s="85" t="s">
        <v>5</v>
      </c>
    </row>
    <row r="29" spans="1:33" ht="15.6">
      <c r="A29" s="1">
        <v>26</v>
      </c>
      <c r="B29" s="107" t="s">
        <v>47</v>
      </c>
      <c r="C29" s="139" t="s">
        <v>27</v>
      </c>
      <c r="D29" s="138" t="s">
        <v>3</v>
      </c>
      <c r="E29" s="85" t="s">
        <v>5</v>
      </c>
      <c r="F29" s="85" t="s">
        <v>5</v>
      </c>
      <c r="G29" s="85" t="s">
        <v>5</v>
      </c>
      <c r="H29" s="85" t="s">
        <v>5</v>
      </c>
      <c r="I29" s="85" t="s">
        <v>27</v>
      </c>
      <c r="J29" s="85" t="s">
        <v>3</v>
      </c>
      <c r="K29" s="138" t="s">
        <v>3</v>
      </c>
      <c r="L29" s="85" t="s">
        <v>5</v>
      </c>
      <c r="M29" s="85" t="s">
        <v>5</v>
      </c>
      <c r="N29" s="85" t="s">
        <v>27</v>
      </c>
      <c r="O29" s="85" t="s">
        <v>3</v>
      </c>
      <c r="P29" s="85" t="s">
        <v>5</v>
      </c>
      <c r="Q29" s="85" t="s">
        <v>5</v>
      </c>
      <c r="R29" s="138" t="s">
        <v>3</v>
      </c>
      <c r="S29" s="85" t="s">
        <v>5</v>
      </c>
      <c r="T29" s="85" t="s">
        <v>4</v>
      </c>
      <c r="U29" s="85" t="s">
        <v>3</v>
      </c>
      <c r="V29" s="85" t="s">
        <v>27</v>
      </c>
      <c r="W29" s="85" t="s">
        <v>3</v>
      </c>
      <c r="X29" s="85" t="s">
        <v>5</v>
      </c>
      <c r="Y29" s="138" t="s">
        <v>3</v>
      </c>
      <c r="Z29" s="85" t="s">
        <v>5</v>
      </c>
      <c r="AA29" s="85" t="s">
        <v>5</v>
      </c>
      <c r="AB29" s="85" t="s">
        <v>5</v>
      </c>
      <c r="AC29" s="85" t="s">
        <v>5</v>
      </c>
      <c r="AD29" s="138" t="s">
        <v>26</v>
      </c>
      <c r="AE29" s="138" t="s">
        <v>3</v>
      </c>
      <c r="AF29" s="138" t="s">
        <v>3</v>
      </c>
      <c r="AG29" s="85" t="s">
        <v>5</v>
      </c>
    </row>
    <row r="30" spans="1:33" ht="15.6">
      <c r="A30" s="1">
        <v>27</v>
      </c>
      <c r="B30" s="102" t="s">
        <v>48</v>
      </c>
      <c r="C30" s="85" t="s">
        <v>5</v>
      </c>
      <c r="D30" s="138" t="s">
        <v>3</v>
      </c>
      <c r="E30" s="85" t="s">
        <v>27</v>
      </c>
      <c r="F30" s="85" t="s">
        <v>3</v>
      </c>
      <c r="G30" s="85" t="s">
        <v>5</v>
      </c>
      <c r="H30" s="85" t="s">
        <v>5</v>
      </c>
      <c r="I30" s="85" t="s">
        <v>5</v>
      </c>
      <c r="J30" s="85" t="s">
        <v>5</v>
      </c>
      <c r="K30" s="138" t="s">
        <v>3</v>
      </c>
      <c r="L30" s="85" t="s">
        <v>27</v>
      </c>
      <c r="M30" s="85" t="s">
        <v>3</v>
      </c>
      <c r="N30" s="85" t="s">
        <v>5</v>
      </c>
      <c r="O30" s="85" t="s">
        <v>5</v>
      </c>
      <c r="P30" s="85" t="s">
        <v>3</v>
      </c>
      <c r="Q30" s="85" t="s">
        <v>5</v>
      </c>
      <c r="R30" s="138" t="s">
        <v>26</v>
      </c>
      <c r="S30" s="85" t="s">
        <v>3</v>
      </c>
      <c r="T30" s="85" t="s">
        <v>5</v>
      </c>
      <c r="U30" s="85" t="s">
        <v>5</v>
      </c>
      <c r="V30" s="85" t="s">
        <v>5</v>
      </c>
      <c r="W30" s="85" t="s">
        <v>27</v>
      </c>
      <c r="X30" s="85" t="s">
        <v>3</v>
      </c>
      <c r="Y30" s="138" t="s">
        <v>3</v>
      </c>
      <c r="Z30" s="85" t="s">
        <v>5</v>
      </c>
      <c r="AA30" s="85" t="s">
        <v>5</v>
      </c>
      <c r="AB30" s="85" t="s">
        <v>27</v>
      </c>
      <c r="AC30" s="85" t="s">
        <v>3</v>
      </c>
      <c r="AD30" s="138" t="s">
        <v>3</v>
      </c>
      <c r="AE30" s="138" t="s">
        <v>3</v>
      </c>
      <c r="AF30" s="138" t="s">
        <v>5</v>
      </c>
      <c r="AG30" s="85" t="s">
        <v>5</v>
      </c>
    </row>
    <row r="31" spans="1:33" ht="15.6">
      <c r="A31" s="1">
        <v>28</v>
      </c>
      <c r="B31" s="86" t="s">
        <v>49</v>
      </c>
      <c r="C31" s="85" t="s">
        <v>3</v>
      </c>
      <c r="D31" s="138" t="s">
        <v>26</v>
      </c>
      <c r="E31" s="85" t="s">
        <v>3</v>
      </c>
      <c r="F31" s="85" t="s">
        <v>5</v>
      </c>
      <c r="G31" s="85" t="s">
        <v>5</v>
      </c>
      <c r="H31" s="85" t="s">
        <v>3</v>
      </c>
      <c r="I31" s="85" t="s">
        <v>5</v>
      </c>
      <c r="J31" s="85" t="s">
        <v>5</v>
      </c>
      <c r="K31" s="138" t="s">
        <v>27</v>
      </c>
      <c r="L31" s="85" t="s">
        <v>3</v>
      </c>
      <c r="M31" s="85" t="s">
        <v>5</v>
      </c>
      <c r="N31" s="85" t="s">
        <v>3</v>
      </c>
      <c r="O31" s="85" t="s">
        <v>5</v>
      </c>
      <c r="P31" s="85" t="s">
        <v>5</v>
      </c>
      <c r="Q31" s="85" t="s">
        <v>5</v>
      </c>
      <c r="R31" s="138" t="s">
        <v>27</v>
      </c>
      <c r="S31" s="85" t="s">
        <v>3</v>
      </c>
      <c r="T31" s="85" t="s">
        <v>5</v>
      </c>
      <c r="U31" s="85" t="s">
        <v>3</v>
      </c>
      <c r="V31" s="85" t="s">
        <v>5</v>
      </c>
      <c r="W31" s="85" t="s">
        <v>5</v>
      </c>
      <c r="X31" s="85" t="s">
        <v>27</v>
      </c>
      <c r="Y31" s="138" t="s">
        <v>3</v>
      </c>
      <c r="Z31" s="85" t="s">
        <v>5</v>
      </c>
      <c r="AA31" s="85" t="s">
        <v>5</v>
      </c>
      <c r="AB31" s="85" t="s">
        <v>3</v>
      </c>
      <c r="AC31" s="85" t="s">
        <v>5</v>
      </c>
      <c r="AD31" s="138" t="s">
        <v>3</v>
      </c>
      <c r="AE31" s="138" t="s">
        <v>5</v>
      </c>
      <c r="AF31" s="138" t="s">
        <v>26</v>
      </c>
      <c r="AG31" s="85" t="s">
        <v>3</v>
      </c>
    </row>
    <row r="32" spans="1:33" ht="15.6">
      <c r="A32" s="1">
        <v>29</v>
      </c>
      <c r="B32" s="81" t="s">
        <v>50</v>
      </c>
      <c r="C32" s="85" t="s">
        <v>5</v>
      </c>
      <c r="D32" s="138" t="s">
        <v>3</v>
      </c>
      <c r="E32" s="85" t="s">
        <v>5</v>
      </c>
      <c r="F32" s="85" t="s">
        <v>5</v>
      </c>
      <c r="G32" s="85" t="s">
        <v>27</v>
      </c>
      <c r="H32" s="85" t="s">
        <v>3</v>
      </c>
      <c r="I32" s="85" t="s">
        <v>5</v>
      </c>
      <c r="J32" s="85" t="s">
        <v>5</v>
      </c>
      <c r="K32" s="138" t="s">
        <v>26</v>
      </c>
      <c r="L32" s="85" t="s">
        <v>3</v>
      </c>
      <c r="M32" s="85" t="s">
        <v>5</v>
      </c>
      <c r="N32" s="85" t="s">
        <v>5</v>
      </c>
      <c r="O32" s="85" t="s">
        <v>3</v>
      </c>
      <c r="P32" s="85" t="s">
        <v>5</v>
      </c>
      <c r="Q32" s="85" t="s">
        <v>5</v>
      </c>
      <c r="R32" s="138" t="s">
        <v>3</v>
      </c>
      <c r="S32" s="85" t="s">
        <v>27</v>
      </c>
      <c r="T32" s="85" t="s">
        <v>3</v>
      </c>
      <c r="U32" s="85" t="s">
        <v>5</v>
      </c>
      <c r="V32" s="85" t="s">
        <v>3</v>
      </c>
      <c r="W32" s="85" t="s">
        <v>5</v>
      </c>
      <c r="X32" s="85" t="s">
        <v>5</v>
      </c>
      <c r="Y32" s="138" t="s">
        <v>27</v>
      </c>
      <c r="Z32" s="85" t="s">
        <v>3</v>
      </c>
      <c r="AA32" s="85" t="s">
        <v>5</v>
      </c>
      <c r="AB32" s="85" t="s">
        <v>5</v>
      </c>
      <c r="AC32" s="85" t="s">
        <v>5</v>
      </c>
      <c r="AD32" s="138" t="s">
        <v>3</v>
      </c>
      <c r="AE32" s="138" t="s">
        <v>3</v>
      </c>
      <c r="AF32" s="138" t="s">
        <v>27</v>
      </c>
      <c r="AG32" s="85" t="s">
        <v>3</v>
      </c>
    </row>
    <row r="33" spans="1:33" ht="15.6">
      <c r="A33" s="1">
        <v>30</v>
      </c>
      <c r="B33" s="81" t="s">
        <v>51</v>
      </c>
      <c r="C33" s="1234" t="s">
        <v>154</v>
      </c>
      <c r="D33" s="1174"/>
      <c r="E33" s="1174"/>
      <c r="F33" s="1174"/>
      <c r="G33" s="1174"/>
      <c r="H33" s="1174"/>
      <c r="I33" s="1174"/>
      <c r="J33" s="1174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  <c r="X33" s="1174"/>
      <c r="Y33" s="1174"/>
      <c r="Z33" s="1174"/>
      <c r="AA33" s="1174"/>
      <c r="AB33" s="1174"/>
      <c r="AC33" s="1174"/>
      <c r="AD33" s="1174"/>
      <c r="AE33" s="1174"/>
      <c r="AF33" s="1174"/>
      <c r="AG33" s="1232"/>
    </row>
    <row r="34" spans="1:33" ht="15.6">
      <c r="A34" s="1">
        <v>31</v>
      </c>
      <c r="B34" s="81" t="s">
        <v>52</v>
      </c>
      <c r="C34" s="85" t="s">
        <v>5</v>
      </c>
      <c r="D34" s="138" t="s">
        <v>3</v>
      </c>
      <c r="E34" s="85" t="s">
        <v>5</v>
      </c>
      <c r="F34" s="85" t="s">
        <v>27</v>
      </c>
      <c r="G34" s="85" t="s">
        <v>3</v>
      </c>
      <c r="H34" s="85" t="s">
        <v>5</v>
      </c>
      <c r="I34" s="85" t="s">
        <v>5</v>
      </c>
      <c r="J34" s="85" t="s">
        <v>5</v>
      </c>
      <c r="K34" s="138" t="s">
        <v>3</v>
      </c>
      <c r="L34" s="85" t="s">
        <v>5</v>
      </c>
      <c r="M34" s="85" t="s">
        <v>27</v>
      </c>
      <c r="N34" s="85" t="s">
        <v>3</v>
      </c>
      <c r="O34" s="85" t="s">
        <v>5</v>
      </c>
      <c r="P34" s="85" t="s">
        <v>4</v>
      </c>
      <c r="Q34" s="85" t="s">
        <v>3</v>
      </c>
      <c r="R34" s="138" t="s">
        <v>3</v>
      </c>
      <c r="S34" s="85" t="s">
        <v>5</v>
      </c>
      <c r="T34" s="85" t="s">
        <v>27</v>
      </c>
      <c r="U34" s="85" t="s">
        <v>3</v>
      </c>
      <c r="V34" s="85" t="s">
        <v>5</v>
      </c>
      <c r="W34" s="85" t="s">
        <v>5</v>
      </c>
      <c r="X34" s="85" t="s">
        <v>5</v>
      </c>
      <c r="Y34" s="138" t="s">
        <v>3</v>
      </c>
      <c r="Z34" s="85" t="s">
        <v>27</v>
      </c>
      <c r="AA34" s="85" t="s">
        <v>3</v>
      </c>
      <c r="AB34" s="85" t="s">
        <v>5</v>
      </c>
      <c r="AC34" s="85" t="s">
        <v>5</v>
      </c>
      <c r="AD34" s="138" t="s">
        <v>5</v>
      </c>
      <c r="AE34" s="138" t="s">
        <v>5</v>
      </c>
      <c r="AF34" s="138" t="s">
        <v>3</v>
      </c>
      <c r="AG34" s="85" t="s">
        <v>27</v>
      </c>
    </row>
    <row r="35" spans="1:33" ht="15.6">
      <c r="A35" s="1">
        <v>32</v>
      </c>
      <c r="B35" s="81" t="s">
        <v>53</v>
      </c>
      <c r="C35" s="1234" t="s">
        <v>155</v>
      </c>
      <c r="D35" s="1174"/>
      <c r="E35" s="1174"/>
      <c r="F35" s="1174"/>
      <c r="G35" s="1174"/>
      <c r="H35" s="1174"/>
      <c r="I35" s="1174"/>
      <c r="J35" s="1174"/>
      <c r="K35" s="1174"/>
      <c r="L35" s="1174"/>
      <c r="M35" s="1174"/>
      <c r="N35" s="1174"/>
      <c r="O35" s="1174"/>
      <c r="P35" s="1174"/>
      <c r="Q35" s="1174"/>
      <c r="R35" s="1174"/>
      <c r="S35" s="1174"/>
      <c r="T35" s="1174"/>
      <c r="U35" s="1174"/>
      <c r="V35" s="1174"/>
      <c r="W35" s="1174"/>
      <c r="X35" s="1174"/>
      <c r="Y35" s="1174"/>
      <c r="Z35" s="1174"/>
      <c r="AA35" s="1174"/>
      <c r="AB35" s="1174"/>
      <c r="AC35" s="1174"/>
      <c r="AD35" s="1174"/>
      <c r="AE35" s="1174"/>
      <c r="AF35" s="1174"/>
      <c r="AG35" s="1232"/>
    </row>
    <row r="36" spans="1:33" ht="15.6">
      <c r="A36" s="1">
        <v>33</v>
      </c>
      <c r="B36" s="81" t="s">
        <v>55</v>
      </c>
      <c r="C36" s="85" t="s">
        <v>5</v>
      </c>
      <c r="D36" s="138" t="s">
        <v>3</v>
      </c>
      <c r="E36" s="85" t="s">
        <v>5</v>
      </c>
      <c r="F36" s="85" t="s">
        <v>5</v>
      </c>
      <c r="G36" s="85" t="s">
        <v>5</v>
      </c>
      <c r="H36" s="85" t="s">
        <v>27</v>
      </c>
      <c r="I36" s="85" t="s">
        <v>3</v>
      </c>
      <c r="J36" s="85" t="s">
        <v>5</v>
      </c>
      <c r="K36" s="138" t="s">
        <v>3</v>
      </c>
      <c r="L36" s="85" t="s">
        <v>5</v>
      </c>
      <c r="M36" s="85" t="s">
        <v>5</v>
      </c>
      <c r="N36" s="85" t="s">
        <v>5</v>
      </c>
      <c r="O36" s="85" t="s">
        <v>27</v>
      </c>
      <c r="P36" s="85" t="s">
        <v>3</v>
      </c>
      <c r="Q36" s="85" t="s">
        <v>5</v>
      </c>
      <c r="R36" s="138" t="s">
        <v>3</v>
      </c>
      <c r="S36" s="85" t="s">
        <v>5</v>
      </c>
      <c r="T36" s="85" t="s">
        <v>5</v>
      </c>
      <c r="U36" s="85" t="s">
        <v>27</v>
      </c>
      <c r="V36" s="85" t="s">
        <v>3</v>
      </c>
      <c r="W36" s="85" t="s">
        <v>5</v>
      </c>
      <c r="X36" s="85" t="s">
        <v>5</v>
      </c>
      <c r="Y36" s="138" t="s">
        <v>3</v>
      </c>
      <c r="Z36" s="85" t="s">
        <v>5</v>
      </c>
      <c r="AA36" s="85" t="s">
        <v>27</v>
      </c>
      <c r="AB36" s="85" t="s">
        <v>3</v>
      </c>
      <c r="AC36" s="85" t="s">
        <v>5</v>
      </c>
      <c r="AD36" s="138" t="s">
        <v>3</v>
      </c>
      <c r="AE36" s="138" t="s">
        <v>27</v>
      </c>
      <c r="AF36" s="138" t="s">
        <v>3</v>
      </c>
      <c r="AG36" s="85" t="s">
        <v>3</v>
      </c>
    </row>
    <row r="37" spans="1:33" ht="15.6">
      <c r="A37" s="1">
        <v>34</v>
      </c>
      <c r="B37" s="81" t="s">
        <v>56</v>
      </c>
      <c r="C37" s="1234" t="s">
        <v>152</v>
      </c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  <c r="X37" s="1174"/>
      <c r="Y37" s="1174"/>
      <c r="Z37" s="1174"/>
      <c r="AA37" s="1174"/>
      <c r="AB37" s="1174"/>
      <c r="AC37" s="1174"/>
      <c r="AD37" s="1174"/>
      <c r="AE37" s="1174"/>
      <c r="AF37" s="1174"/>
      <c r="AG37" s="1232"/>
    </row>
    <row r="38" spans="1:33" ht="15.6">
      <c r="A38" s="1">
        <v>35</v>
      </c>
      <c r="B38" s="86" t="s">
        <v>58</v>
      </c>
      <c r="C38" s="85" t="s">
        <v>5</v>
      </c>
      <c r="D38" s="138" t="s">
        <v>27</v>
      </c>
      <c r="E38" s="85" t="s">
        <v>3</v>
      </c>
      <c r="F38" s="85" t="s">
        <v>5</v>
      </c>
      <c r="G38" s="85" t="s">
        <v>5</v>
      </c>
      <c r="H38" s="85" t="s">
        <v>3</v>
      </c>
      <c r="I38" s="85" t="s">
        <v>5</v>
      </c>
      <c r="J38" s="85" t="s">
        <v>27</v>
      </c>
      <c r="K38" s="138" t="s">
        <v>3</v>
      </c>
      <c r="L38" s="85" t="s">
        <v>5</v>
      </c>
      <c r="M38" s="85" t="s">
        <v>3</v>
      </c>
      <c r="N38" s="85" t="s">
        <v>5</v>
      </c>
      <c r="O38" s="85" t="s">
        <v>5</v>
      </c>
      <c r="P38" s="85" t="s">
        <v>5</v>
      </c>
      <c r="Q38" s="85" t="s">
        <v>27</v>
      </c>
      <c r="R38" s="138" t="s">
        <v>3</v>
      </c>
      <c r="S38" s="85" t="s">
        <v>5</v>
      </c>
      <c r="T38" s="85" t="s">
        <v>5</v>
      </c>
      <c r="U38" s="85" t="s">
        <v>3</v>
      </c>
      <c r="V38" s="85" t="s">
        <v>5</v>
      </c>
      <c r="W38" s="85" t="s">
        <v>3</v>
      </c>
      <c r="X38" s="85" t="s">
        <v>5</v>
      </c>
      <c r="Y38" s="138" t="s">
        <v>26</v>
      </c>
      <c r="Z38" s="85" t="s">
        <v>3</v>
      </c>
      <c r="AA38" s="85" t="s">
        <v>5</v>
      </c>
      <c r="AB38" s="85" t="s">
        <v>5</v>
      </c>
      <c r="AC38" s="85" t="s">
        <v>27</v>
      </c>
      <c r="AD38" s="138" t="s">
        <v>3</v>
      </c>
      <c r="AE38" s="138" t="s">
        <v>3</v>
      </c>
      <c r="AF38" s="138" t="s">
        <v>3</v>
      </c>
      <c r="AG38" s="85" t="s">
        <v>5</v>
      </c>
    </row>
    <row r="39" spans="1:33" ht="15.6">
      <c r="A39" s="1">
        <v>36</v>
      </c>
      <c r="B39" s="86" t="s">
        <v>59</v>
      </c>
      <c r="C39" s="1231" t="s">
        <v>156</v>
      </c>
      <c r="D39" s="1174"/>
      <c r="E39" s="1174"/>
      <c r="F39" s="1174"/>
      <c r="G39" s="1174"/>
      <c r="H39" s="1174"/>
      <c r="I39" s="1174"/>
      <c r="J39" s="1174"/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  <c r="X39" s="1174"/>
      <c r="Y39" s="1174"/>
      <c r="Z39" s="1174"/>
      <c r="AA39" s="1174"/>
      <c r="AB39" s="1174"/>
      <c r="AC39" s="1174"/>
      <c r="AD39" s="1174"/>
      <c r="AE39" s="1174"/>
      <c r="AF39" s="1174"/>
      <c r="AG39" s="1232"/>
    </row>
    <row r="40" spans="1:33" ht="15.6">
      <c r="A40" s="1">
        <v>37</v>
      </c>
      <c r="B40" s="86" t="s">
        <v>60</v>
      </c>
      <c r="C40" s="85" t="s">
        <v>5</v>
      </c>
      <c r="D40" s="138" t="s">
        <v>3</v>
      </c>
      <c r="E40" s="85" t="s">
        <v>5</v>
      </c>
      <c r="F40" s="85" t="s">
        <v>5</v>
      </c>
      <c r="G40" s="85" t="s">
        <v>5</v>
      </c>
      <c r="H40" s="85" t="s">
        <v>5</v>
      </c>
      <c r="I40" s="85" t="s">
        <v>5</v>
      </c>
      <c r="J40" s="85" t="s">
        <v>5</v>
      </c>
      <c r="K40" s="138" t="s">
        <v>3</v>
      </c>
      <c r="L40" s="85" t="s">
        <v>5</v>
      </c>
      <c r="M40" s="85" t="s">
        <v>5</v>
      </c>
      <c r="N40" s="85" t="s">
        <v>5</v>
      </c>
      <c r="O40" s="85" t="s">
        <v>5</v>
      </c>
      <c r="P40" s="85" t="s">
        <v>5</v>
      </c>
      <c r="Q40" s="85" t="s">
        <v>5</v>
      </c>
      <c r="R40" s="138" t="s">
        <v>3</v>
      </c>
      <c r="S40" s="85" t="s">
        <v>5</v>
      </c>
      <c r="T40" s="85" t="s">
        <v>5</v>
      </c>
      <c r="U40" s="85" t="s">
        <v>5</v>
      </c>
      <c r="V40" s="85" t="s">
        <v>5</v>
      </c>
      <c r="W40" s="85" t="s">
        <v>5</v>
      </c>
      <c r="X40" s="85" t="s">
        <v>5</v>
      </c>
      <c r="Y40" s="138" t="s">
        <v>3</v>
      </c>
      <c r="Z40" s="85" t="s">
        <v>5</v>
      </c>
      <c r="AA40" s="85" t="s">
        <v>5</v>
      </c>
      <c r="AB40" s="85" t="s">
        <v>5</v>
      </c>
      <c r="AC40" s="85" t="s">
        <v>5</v>
      </c>
      <c r="AD40" s="138" t="s">
        <v>3</v>
      </c>
      <c r="AE40" s="138" t="s">
        <v>3</v>
      </c>
      <c r="AF40" s="138" t="s">
        <v>3</v>
      </c>
      <c r="AG40" s="85" t="s">
        <v>5</v>
      </c>
    </row>
    <row r="41" spans="1:33" ht="15.6">
      <c r="A41" s="1">
        <v>38</v>
      </c>
      <c r="B41" s="141" t="s">
        <v>62</v>
      </c>
      <c r="C41" s="1233" t="s">
        <v>54</v>
      </c>
      <c r="D41" s="1233"/>
      <c r="E41" s="1233"/>
      <c r="F41" s="1233"/>
      <c r="G41" s="1233"/>
      <c r="H41" s="1233"/>
      <c r="I41" s="1233"/>
      <c r="J41" s="1233"/>
      <c r="K41" s="1233"/>
      <c r="L41" s="1233"/>
      <c r="M41" s="1233"/>
      <c r="N41" s="1233"/>
      <c r="O41" s="1233"/>
      <c r="P41" s="1233"/>
      <c r="Q41" s="1233"/>
      <c r="R41" s="1233"/>
      <c r="S41" s="1233"/>
      <c r="T41" s="1233"/>
      <c r="U41" s="1233"/>
      <c r="V41" s="1233"/>
      <c r="W41" s="1233"/>
      <c r="X41" s="1233"/>
      <c r="Y41" s="1233"/>
      <c r="Z41" s="1233"/>
      <c r="AA41" s="1233"/>
      <c r="AB41" s="1233"/>
      <c r="AC41" s="1233"/>
      <c r="AD41" s="1233"/>
      <c r="AE41" s="1233"/>
      <c r="AF41" s="1233"/>
      <c r="AG41" s="139" t="s">
        <v>5</v>
      </c>
    </row>
    <row r="42" spans="1:33" ht="15.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</row>
    <row r="43" spans="1:33" ht="15.6">
      <c r="A43" s="112"/>
      <c r="B43" s="113" t="s">
        <v>63</v>
      </c>
      <c r="C43" s="114" t="s">
        <v>10</v>
      </c>
      <c r="D43" s="1094" t="s">
        <v>64</v>
      </c>
      <c r="E43" s="1095"/>
      <c r="F43" s="1095"/>
      <c r="G43" s="1095"/>
      <c r="H43" s="1095"/>
      <c r="I43" s="1095"/>
      <c r="J43" s="1095"/>
      <c r="K43" s="1095"/>
      <c r="L43" s="112"/>
      <c r="M43" s="112"/>
      <c r="N43" s="112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</row>
    <row r="44" spans="1:33" ht="15.6">
      <c r="A44" s="112"/>
      <c r="B44" s="113" t="s">
        <v>65</v>
      </c>
      <c r="C44" s="114" t="s">
        <v>27</v>
      </c>
      <c r="D44" s="1094" t="s">
        <v>66</v>
      </c>
      <c r="E44" s="1095"/>
      <c r="F44" s="1095"/>
      <c r="G44" s="1095"/>
      <c r="H44" s="1095"/>
      <c r="I44" s="1095"/>
      <c r="J44" s="1095"/>
      <c r="K44" s="1095"/>
      <c r="L44" s="112"/>
      <c r="M44" s="112"/>
      <c r="N44" s="112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</row>
    <row r="45" spans="1:33" ht="15.6">
      <c r="A45" s="112"/>
      <c r="B45" s="113" t="s">
        <v>67</v>
      </c>
      <c r="C45" s="114" t="s">
        <v>13</v>
      </c>
      <c r="D45" s="1094" t="s">
        <v>68</v>
      </c>
      <c r="E45" s="1095"/>
      <c r="F45" s="1095"/>
      <c r="G45" s="1095"/>
      <c r="H45" s="1095"/>
      <c r="I45" s="1095"/>
      <c r="J45" s="1095"/>
      <c r="K45" s="1095"/>
      <c r="L45" s="112"/>
      <c r="M45" s="112"/>
      <c r="N45" s="112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</row>
    <row r="46" spans="1:33" ht="15.6">
      <c r="A46" s="112"/>
      <c r="B46" s="113" t="s">
        <v>69</v>
      </c>
      <c r="C46" s="114" t="s">
        <v>26</v>
      </c>
      <c r="D46" s="1094" t="s">
        <v>70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</row>
    <row r="47" spans="1:33" ht="15.6">
      <c r="A47" s="112"/>
      <c r="B47" s="112" t="s">
        <v>71</v>
      </c>
      <c r="C47" s="114" t="s">
        <v>72</v>
      </c>
      <c r="D47" s="1094" t="s">
        <v>73</v>
      </c>
      <c r="E47" s="1095"/>
      <c r="F47" s="1095"/>
      <c r="G47" s="1095"/>
      <c r="H47" s="1095"/>
      <c r="I47" s="1095"/>
      <c r="J47" s="1095"/>
      <c r="K47" s="1095"/>
      <c r="L47" s="112"/>
      <c r="M47" s="112"/>
      <c r="N47" s="11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</row>
    <row r="48" spans="1:33" ht="15.6">
      <c r="A48" s="112"/>
      <c r="B48" s="115" t="s">
        <v>74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</row>
  </sheetData>
  <mergeCells count="20">
    <mergeCell ref="C39:AG39"/>
    <mergeCell ref="C41:AF41"/>
    <mergeCell ref="C16:AF16"/>
    <mergeCell ref="C25:AF25"/>
    <mergeCell ref="C35:AG35"/>
    <mergeCell ref="C37:AG37"/>
    <mergeCell ref="C26:AG26"/>
    <mergeCell ref="C22:AG22"/>
    <mergeCell ref="C23:AG23"/>
    <mergeCell ref="C33:AG33"/>
    <mergeCell ref="B1:AG1"/>
    <mergeCell ref="A2:A3"/>
    <mergeCell ref="B2:B3"/>
    <mergeCell ref="C6:AF6"/>
    <mergeCell ref="C7:AF7"/>
    <mergeCell ref="D46:K46"/>
    <mergeCell ref="D47:K47"/>
    <mergeCell ref="D44:K44"/>
    <mergeCell ref="D45:K45"/>
    <mergeCell ref="D43:K4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60" zoomScaleNormal="60" workbookViewId="0">
      <selection activeCell="D5" sqref="D5"/>
    </sheetView>
  </sheetViews>
  <sheetFormatPr baseColWidth="10" defaultRowHeight="14.4"/>
  <cols>
    <col min="1" max="1" width="3.88671875" bestFit="1" customWidth="1"/>
    <col min="2" max="2" width="77" bestFit="1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9" width="6.109375" bestFit="1" customWidth="1"/>
    <col min="20" max="20" width="6.33203125" bestFit="1" customWidth="1"/>
    <col min="21" max="26" width="6.109375" bestFit="1" customWidth="1"/>
    <col min="27" max="27" width="6.3320312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4" ht="15.6">
      <c r="A1" s="1"/>
      <c r="B1" s="1227" t="s">
        <v>161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</row>
    <row r="2" spans="1:34" ht="15.6">
      <c r="A2" s="1185" t="s">
        <v>1</v>
      </c>
      <c r="B2" s="1228" t="s">
        <v>2</v>
      </c>
      <c r="C2" s="128" t="s">
        <v>5</v>
      </c>
      <c r="D2" s="128" t="s">
        <v>5</v>
      </c>
      <c r="E2" s="128" t="s">
        <v>6</v>
      </c>
      <c r="F2" s="128" t="s">
        <v>7</v>
      </c>
      <c r="G2" s="129" t="s">
        <v>8</v>
      </c>
      <c r="H2" s="128" t="s">
        <v>3</v>
      </c>
      <c r="I2" s="128" t="s">
        <v>4</v>
      </c>
      <c r="J2" s="128" t="s">
        <v>5</v>
      </c>
      <c r="K2" s="128" t="s">
        <v>5</v>
      </c>
      <c r="L2" s="128" t="s">
        <v>6</v>
      </c>
      <c r="M2" s="128" t="s">
        <v>7</v>
      </c>
      <c r="N2" s="129" t="s">
        <v>8</v>
      </c>
      <c r="O2" s="128" t="s">
        <v>3</v>
      </c>
      <c r="P2" s="128" t="s">
        <v>4</v>
      </c>
      <c r="Q2" s="128" t="s">
        <v>5</v>
      </c>
      <c r="R2" s="128" t="s">
        <v>5</v>
      </c>
      <c r="S2" s="128" t="s">
        <v>6</v>
      </c>
      <c r="T2" s="128" t="s">
        <v>7</v>
      </c>
      <c r="U2" s="129" t="s">
        <v>8</v>
      </c>
      <c r="V2" s="128" t="s">
        <v>3</v>
      </c>
      <c r="W2" s="129" t="s">
        <v>4</v>
      </c>
      <c r="X2" s="128" t="s">
        <v>5</v>
      </c>
      <c r="Y2" s="128" t="s">
        <v>5</v>
      </c>
      <c r="Z2" s="129" t="s">
        <v>6</v>
      </c>
      <c r="AA2" s="128" t="s">
        <v>7</v>
      </c>
      <c r="AB2" s="129" t="s">
        <v>8</v>
      </c>
      <c r="AC2" s="128" t="s">
        <v>3</v>
      </c>
      <c r="AD2" s="128" t="s">
        <v>4</v>
      </c>
      <c r="AE2" s="128" t="s">
        <v>5</v>
      </c>
      <c r="AF2" s="130" t="s">
        <v>5</v>
      </c>
      <c r="AG2" s="131" t="s">
        <v>6</v>
      </c>
    </row>
    <row r="3" spans="1:34" ht="15.6">
      <c r="A3" s="1205"/>
      <c r="B3" s="1229"/>
      <c r="C3" s="132">
        <v>1</v>
      </c>
      <c r="D3" s="132">
        <v>2</v>
      </c>
      <c r="E3" s="132">
        <v>3</v>
      </c>
      <c r="F3" s="132">
        <v>4</v>
      </c>
      <c r="G3" s="133">
        <v>5</v>
      </c>
      <c r="H3" s="132">
        <v>6</v>
      </c>
      <c r="I3" s="132">
        <v>7</v>
      </c>
      <c r="J3" s="132">
        <v>8</v>
      </c>
      <c r="K3" s="132">
        <v>9</v>
      </c>
      <c r="L3" s="132">
        <v>10</v>
      </c>
      <c r="M3" s="132">
        <v>11</v>
      </c>
      <c r="N3" s="133">
        <v>12</v>
      </c>
      <c r="O3" s="132">
        <v>13</v>
      </c>
      <c r="P3" s="132">
        <v>14</v>
      </c>
      <c r="Q3" s="132">
        <v>15</v>
      </c>
      <c r="R3" s="132">
        <v>16</v>
      </c>
      <c r="S3" s="132">
        <v>17</v>
      </c>
      <c r="T3" s="132">
        <v>18</v>
      </c>
      <c r="U3" s="133">
        <v>19</v>
      </c>
      <c r="V3" s="132">
        <v>20</v>
      </c>
      <c r="W3" s="133">
        <v>21</v>
      </c>
      <c r="X3" s="132">
        <v>22</v>
      </c>
      <c r="Y3" s="132">
        <v>23</v>
      </c>
      <c r="Z3" s="133">
        <v>24</v>
      </c>
      <c r="AA3" s="132">
        <v>25</v>
      </c>
      <c r="AB3" s="133">
        <v>26</v>
      </c>
      <c r="AC3" s="132">
        <v>27</v>
      </c>
      <c r="AD3" s="132">
        <v>28</v>
      </c>
      <c r="AE3" s="132">
        <v>29</v>
      </c>
      <c r="AF3" s="133">
        <v>30</v>
      </c>
      <c r="AG3" s="132">
        <v>31</v>
      </c>
    </row>
    <row r="4" spans="1:34" ht="15.6">
      <c r="A4" s="1">
        <v>1</v>
      </c>
      <c r="B4" s="81" t="s">
        <v>133</v>
      </c>
      <c r="C4" s="82" t="s">
        <v>10</v>
      </c>
      <c r="D4" s="82" t="s">
        <v>3</v>
      </c>
      <c r="E4" s="82" t="s">
        <v>5</v>
      </c>
      <c r="F4" s="82" t="s">
        <v>5</v>
      </c>
      <c r="G4" s="82" t="s">
        <v>5</v>
      </c>
      <c r="H4" s="134" t="s">
        <v>10</v>
      </c>
      <c r="I4" s="82" t="s">
        <v>3</v>
      </c>
      <c r="J4" s="82" t="s">
        <v>5</v>
      </c>
      <c r="K4" s="82" t="s">
        <v>3</v>
      </c>
      <c r="L4" s="82" t="s">
        <v>5</v>
      </c>
      <c r="M4" s="82" t="s">
        <v>10</v>
      </c>
      <c r="N4" s="82" t="s">
        <v>3</v>
      </c>
      <c r="O4" s="134" t="s">
        <v>3</v>
      </c>
      <c r="P4" s="82" t="s">
        <v>5</v>
      </c>
      <c r="Q4" s="82" t="s">
        <v>3</v>
      </c>
      <c r="R4" s="82" t="s">
        <v>5</v>
      </c>
      <c r="S4" s="82" t="s">
        <v>3</v>
      </c>
      <c r="T4" s="82" t="s">
        <v>5</v>
      </c>
      <c r="U4" s="82" t="s">
        <v>5</v>
      </c>
      <c r="V4" s="134" t="s">
        <v>13</v>
      </c>
      <c r="W4" s="82" t="s">
        <v>3</v>
      </c>
      <c r="X4" s="82" t="s">
        <v>5</v>
      </c>
      <c r="Y4" s="82" t="s">
        <v>5</v>
      </c>
      <c r="Z4" s="82" t="s">
        <v>5</v>
      </c>
      <c r="AA4" s="82" t="s">
        <v>5</v>
      </c>
      <c r="AB4" s="82" t="s">
        <v>3</v>
      </c>
      <c r="AC4" s="134" t="s">
        <v>13</v>
      </c>
      <c r="AD4" s="82" t="s">
        <v>3</v>
      </c>
      <c r="AE4" s="82" t="s">
        <v>5</v>
      </c>
      <c r="AF4" s="134" t="s">
        <v>3</v>
      </c>
      <c r="AG4" s="82" t="s">
        <v>4</v>
      </c>
    </row>
    <row r="5" spans="1:34" ht="15.6">
      <c r="A5" s="1">
        <v>2</v>
      </c>
      <c r="B5" s="86" t="s">
        <v>132</v>
      </c>
      <c r="C5" s="82" t="s">
        <v>3</v>
      </c>
      <c r="D5" s="82" t="s">
        <v>5</v>
      </c>
      <c r="E5" s="82" t="s">
        <v>10</v>
      </c>
      <c r="F5" s="82" t="s">
        <v>3</v>
      </c>
      <c r="G5" s="82" t="s">
        <v>5</v>
      </c>
      <c r="H5" s="134" t="s">
        <v>3</v>
      </c>
      <c r="I5" s="82" t="s">
        <v>5</v>
      </c>
      <c r="J5" s="82" t="s">
        <v>3</v>
      </c>
      <c r="K5" s="82" t="s">
        <v>5</v>
      </c>
      <c r="L5" s="82" t="s">
        <v>3</v>
      </c>
      <c r="M5" s="82" t="s">
        <v>5</v>
      </c>
      <c r="N5" s="82" t="s">
        <v>5</v>
      </c>
      <c r="O5" s="134" t="s">
        <v>13</v>
      </c>
      <c r="P5" s="82" t="s">
        <v>3</v>
      </c>
      <c r="Q5" s="82" t="s">
        <v>5</v>
      </c>
      <c r="R5" s="82" t="s">
        <v>3</v>
      </c>
      <c r="S5" s="82" t="s">
        <v>5</v>
      </c>
      <c r="T5" s="82" t="s">
        <v>5</v>
      </c>
      <c r="U5" s="82" t="s">
        <v>5</v>
      </c>
      <c r="V5" s="134" t="s">
        <v>13</v>
      </c>
      <c r="W5" s="82" t="s">
        <v>3</v>
      </c>
      <c r="X5" s="82" t="s">
        <v>5</v>
      </c>
      <c r="Y5" s="82" t="s">
        <v>5</v>
      </c>
      <c r="Z5" s="82" t="s">
        <v>10</v>
      </c>
      <c r="AA5" s="82" t="s">
        <v>3</v>
      </c>
      <c r="AB5" s="82" t="s">
        <v>5</v>
      </c>
      <c r="AC5" s="134" t="s">
        <v>3</v>
      </c>
      <c r="AD5" s="82" t="s">
        <v>5</v>
      </c>
      <c r="AE5" s="82" t="s">
        <v>5</v>
      </c>
      <c r="AF5" s="134" t="s">
        <v>10</v>
      </c>
      <c r="AG5" s="82" t="s">
        <v>3</v>
      </c>
    </row>
    <row r="6" spans="1:34" ht="15.6">
      <c r="A6" s="1">
        <v>3</v>
      </c>
      <c r="B6" s="81" t="s">
        <v>126</v>
      </c>
      <c r="C6" s="82" t="s">
        <v>5</v>
      </c>
      <c r="D6" s="82" t="s">
        <v>5</v>
      </c>
      <c r="E6" s="82" t="s">
        <v>3</v>
      </c>
      <c r="F6" s="82" t="s">
        <v>5</v>
      </c>
      <c r="G6" s="82" t="s">
        <v>5</v>
      </c>
      <c r="H6" s="134" t="s">
        <v>3</v>
      </c>
      <c r="I6" s="82" t="s">
        <v>5</v>
      </c>
      <c r="J6" s="82" t="s">
        <v>5</v>
      </c>
      <c r="K6" s="82" t="s">
        <v>3</v>
      </c>
      <c r="L6" s="82" t="s">
        <v>5</v>
      </c>
      <c r="M6" s="82" t="s">
        <v>10</v>
      </c>
      <c r="N6" s="82" t="s">
        <v>3</v>
      </c>
      <c r="O6" s="134" t="s">
        <v>3</v>
      </c>
      <c r="P6" s="82" t="s">
        <v>5</v>
      </c>
      <c r="Q6" s="82" t="s">
        <v>10</v>
      </c>
      <c r="R6" s="82" t="s">
        <v>3</v>
      </c>
      <c r="S6" s="82" t="s">
        <v>5</v>
      </c>
      <c r="T6" s="82" t="s">
        <v>5</v>
      </c>
      <c r="U6" s="82" t="s">
        <v>10</v>
      </c>
      <c r="V6" s="134" t="s">
        <v>3</v>
      </c>
      <c r="W6" s="82" t="s">
        <v>5</v>
      </c>
      <c r="X6" s="82" t="s">
        <v>3</v>
      </c>
      <c r="Y6" s="82" t="s">
        <v>5</v>
      </c>
      <c r="Z6" s="82" t="s">
        <v>3</v>
      </c>
      <c r="AA6" s="82" t="s">
        <v>5</v>
      </c>
      <c r="AB6" s="82" t="s">
        <v>5</v>
      </c>
      <c r="AC6" s="134" t="s">
        <v>10</v>
      </c>
      <c r="AD6" s="82" t="s">
        <v>3</v>
      </c>
      <c r="AE6" s="82" t="s">
        <v>5</v>
      </c>
      <c r="AF6" s="134" t="s">
        <v>13</v>
      </c>
      <c r="AG6" s="140" t="s">
        <v>3</v>
      </c>
    </row>
    <row r="7" spans="1:34" ht="15.6">
      <c r="A7" s="1">
        <v>4</v>
      </c>
      <c r="B7" s="81" t="s">
        <v>129</v>
      </c>
      <c r="C7" s="82" t="s">
        <v>5</v>
      </c>
      <c r="D7" s="82" t="s">
        <v>3</v>
      </c>
      <c r="E7" s="82" t="s">
        <v>5</v>
      </c>
      <c r="F7" s="82" t="s">
        <v>3</v>
      </c>
      <c r="G7" s="82" t="s">
        <v>5</v>
      </c>
      <c r="H7" s="134" t="s">
        <v>13</v>
      </c>
      <c r="I7" s="82" t="s">
        <v>3</v>
      </c>
      <c r="J7" s="82" t="s">
        <v>5</v>
      </c>
      <c r="K7" s="82" t="s">
        <v>5</v>
      </c>
      <c r="L7" s="82" t="s">
        <v>3</v>
      </c>
      <c r="M7" s="82" t="s">
        <v>5</v>
      </c>
      <c r="N7" s="82" t="s">
        <v>5</v>
      </c>
      <c r="O7" s="134" t="s">
        <v>10</v>
      </c>
      <c r="P7" s="82" t="s">
        <v>3</v>
      </c>
      <c r="Q7" s="82" t="s">
        <v>5</v>
      </c>
      <c r="R7" s="82" t="s">
        <v>3</v>
      </c>
      <c r="S7" s="82" t="s">
        <v>5</v>
      </c>
      <c r="T7" s="82" t="s">
        <v>10</v>
      </c>
      <c r="U7" s="82" t="s">
        <v>3</v>
      </c>
      <c r="V7" s="134" t="s">
        <v>3</v>
      </c>
      <c r="W7" s="82" t="s">
        <v>5</v>
      </c>
      <c r="X7" s="82" t="s">
        <v>5</v>
      </c>
      <c r="Y7" s="82" t="s">
        <v>10</v>
      </c>
      <c r="Z7" s="82" t="s">
        <v>3</v>
      </c>
      <c r="AA7" s="82" t="s">
        <v>5</v>
      </c>
      <c r="AB7" s="82" t="s">
        <v>10</v>
      </c>
      <c r="AC7" s="134" t="s">
        <v>3</v>
      </c>
      <c r="AD7" s="82" t="s">
        <v>5</v>
      </c>
      <c r="AE7" s="82" t="s">
        <v>5</v>
      </c>
      <c r="AF7" s="134" t="s">
        <v>3</v>
      </c>
      <c r="AG7" s="140" t="s">
        <v>5</v>
      </c>
    </row>
    <row r="8" spans="1:34" ht="15.6">
      <c r="A8" s="1">
        <v>5</v>
      </c>
      <c r="B8" s="81" t="s">
        <v>130</v>
      </c>
      <c r="C8" s="82" t="s">
        <v>5</v>
      </c>
      <c r="D8" s="82" t="s">
        <v>10</v>
      </c>
      <c r="E8" s="82" t="s">
        <v>3</v>
      </c>
      <c r="F8" s="82" t="s">
        <v>5</v>
      </c>
      <c r="G8" s="82" t="s">
        <v>3</v>
      </c>
      <c r="H8" s="134" t="s">
        <v>3</v>
      </c>
      <c r="I8" s="82" t="s">
        <v>5</v>
      </c>
      <c r="J8" s="82" t="s">
        <v>3</v>
      </c>
      <c r="K8" s="82" t="s">
        <v>5</v>
      </c>
      <c r="L8" s="82" t="s">
        <v>10</v>
      </c>
      <c r="M8" s="82" t="s">
        <v>3</v>
      </c>
      <c r="N8" s="82" t="s">
        <v>5</v>
      </c>
      <c r="O8" s="134" t="s">
        <v>13</v>
      </c>
      <c r="P8" s="82" t="s">
        <v>3</v>
      </c>
      <c r="Q8" s="82" t="s">
        <v>5</v>
      </c>
      <c r="R8" s="82" t="s">
        <v>5</v>
      </c>
      <c r="S8" s="82" t="s">
        <v>10</v>
      </c>
      <c r="T8" s="82" t="s">
        <v>3</v>
      </c>
      <c r="U8" s="82" t="s">
        <v>5</v>
      </c>
      <c r="V8" s="134" t="s">
        <v>3</v>
      </c>
      <c r="W8" s="82" t="s">
        <v>5</v>
      </c>
      <c r="X8" s="82" t="s">
        <v>5</v>
      </c>
      <c r="Y8" s="82" t="s">
        <v>5</v>
      </c>
      <c r="Z8" s="82" t="s">
        <v>5</v>
      </c>
      <c r="AA8" s="82" t="s">
        <v>5</v>
      </c>
      <c r="AB8" s="82" t="s">
        <v>10</v>
      </c>
      <c r="AC8" s="134" t="s">
        <v>3</v>
      </c>
      <c r="AD8" s="82" t="s">
        <v>5</v>
      </c>
      <c r="AE8" s="82" t="s">
        <v>3</v>
      </c>
      <c r="AF8" s="134" t="s">
        <v>3</v>
      </c>
      <c r="AG8" s="82" t="s">
        <v>5</v>
      </c>
    </row>
    <row r="9" spans="1:34" ht="15.6">
      <c r="A9" s="1">
        <v>6</v>
      </c>
      <c r="B9" s="81" t="s">
        <v>134</v>
      </c>
      <c r="C9" s="82" t="s">
        <v>10</v>
      </c>
      <c r="D9" s="82" t="s">
        <v>3</v>
      </c>
      <c r="E9" s="82" t="s">
        <v>5</v>
      </c>
      <c r="F9" s="82" t="s">
        <v>3</v>
      </c>
      <c r="G9" s="82" t="s">
        <v>5</v>
      </c>
      <c r="H9" s="134" t="s">
        <v>3</v>
      </c>
      <c r="I9" s="82" t="s">
        <v>5</v>
      </c>
      <c r="J9" s="82" t="s">
        <v>10</v>
      </c>
      <c r="K9" s="82" t="s">
        <v>3</v>
      </c>
      <c r="L9" s="82" t="s">
        <v>5</v>
      </c>
      <c r="M9" s="82" t="s">
        <v>5</v>
      </c>
      <c r="N9" s="82" t="s">
        <v>5</v>
      </c>
      <c r="O9" s="134" t="s">
        <v>3</v>
      </c>
      <c r="P9" s="82" t="s">
        <v>5</v>
      </c>
      <c r="Q9" s="82" t="s">
        <v>3</v>
      </c>
      <c r="R9" s="82" t="s">
        <v>5</v>
      </c>
      <c r="S9" s="82" t="s">
        <v>3</v>
      </c>
      <c r="T9" s="82" t="s">
        <v>5</v>
      </c>
      <c r="U9" s="82" t="s">
        <v>5</v>
      </c>
      <c r="V9" s="134" t="s">
        <v>3</v>
      </c>
      <c r="W9" s="82" t="s">
        <v>5</v>
      </c>
      <c r="X9" s="82" t="s">
        <v>5</v>
      </c>
      <c r="Y9" s="82" t="s">
        <v>10</v>
      </c>
      <c r="Z9" s="82" t="s">
        <v>3</v>
      </c>
      <c r="AA9" s="82" t="s">
        <v>5</v>
      </c>
      <c r="AB9" s="82" t="s">
        <v>5</v>
      </c>
      <c r="AC9" s="134" t="s">
        <v>10</v>
      </c>
      <c r="AD9" s="82" t="s">
        <v>3</v>
      </c>
      <c r="AE9" s="82" t="s">
        <v>5</v>
      </c>
      <c r="AF9" s="134" t="s">
        <v>13</v>
      </c>
      <c r="AG9" s="82" t="s">
        <v>3</v>
      </c>
    </row>
    <row r="10" spans="1:34" ht="15.6">
      <c r="A10" s="1">
        <v>7</v>
      </c>
      <c r="B10" s="86" t="s">
        <v>127</v>
      </c>
      <c r="C10" s="82" t="s">
        <v>3</v>
      </c>
      <c r="D10" s="82" t="s">
        <v>10</v>
      </c>
      <c r="E10" s="82" t="s">
        <v>3</v>
      </c>
      <c r="F10" s="82" t="s">
        <v>5</v>
      </c>
      <c r="G10" s="82" t="s">
        <v>5</v>
      </c>
      <c r="H10" s="134" t="s">
        <v>3</v>
      </c>
      <c r="I10" s="82" t="s">
        <v>5</v>
      </c>
      <c r="J10" s="82" t="s">
        <v>3</v>
      </c>
      <c r="K10" s="82" t="s">
        <v>5</v>
      </c>
      <c r="L10" s="82" t="s">
        <v>5</v>
      </c>
      <c r="M10" s="82" t="s">
        <v>5</v>
      </c>
      <c r="N10" s="82" t="s">
        <v>5</v>
      </c>
      <c r="O10" s="134" t="s">
        <v>3</v>
      </c>
      <c r="P10" s="82" t="s">
        <v>10</v>
      </c>
      <c r="Q10" s="82" t="s">
        <v>3</v>
      </c>
      <c r="R10" s="82" t="s">
        <v>5</v>
      </c>
      <c r="S10" s="82" t="s">
        <v>5</v>
      </c>
      <c r="T10" s="82" t="s">
        <v>3</v>
      </c>
      <c r="U10" s="82" t="s">
        <v>5</v>
      </c>
      <c r="V10" s="134" t="s">
        <v>3</v>
      </c>
      <c r="W10" s="82" t="s">
        <v>5</v>
      </c>
      <c r="X10" s="82" t="s">
        <v>10</v>
      </c>
      <c r="Y10" s="82" t="s">
        <v>3</v>
      </c>
      <c r="Z10" s="82" t="s">
        <v>5</v>
      </c>
      <c r="AA10" s="82" t="s">
        <v>5</v>
      </c>
      <c r="AB10" s="82" t="s">
        <v>5</v>
      </c>
      <c r="AC10" s="134" t="s">
        <v>13</v>
      </c>
      <c r="AD10" s="82" t="s">
        <v>3</v>
      </c>
      <c r="AE10" s="82" t="s">
        <v>5</v>
      </c>
      <c r="AF10" s="134" t="s">
        <v>3</v>
      </c>
      <c r="AG10" s="82" t="s">
        <v>10</v>
      </c>
    </row>
    <row r="11" spans="1:34" ht="15.6">
      <c r="A11" s="1">
        <v>8</v>
      </c>
      <c r="B11" s="81" t="s">
        <v>128</v>
      </c>
      <c r="C11" s="82" t="s">
        <v>5</v>
      </c>
      <c r="D11" s="82" t="s">
        <v>5</v>
      </c>
      <c r="E11" s="82" t="s">
        <v>5</v>
      </c>
      <c r="F11" s="82" t="s">
        <v>5</v>
      </c>
      <c r="G11" s="82" t="s">
        <v>5</v>
      </c>
      <c r="H11" s="134" t="s">
        <v>3</v>
      </c>
      <c r="I11" s="82" t="s">
        <v>5</v>
      </c>
      <c r="J11" s="82" t="s">
        <v>5</v>
      </c>
      <c r="K11" s="82" t="s">
        <v>5</v>
      </c>
      <c r="L11" s="82" t="s">
        <v>5</v>
      </c>
      <c r="M11" s="82" t="s">
        <v>5</v>
      </c>
      <c r="N11" s="82" t="s">
        <v>5</v>
      </c>
      <c r="O11" s="134" t="s">
        <v>3</v>
      </c>
      <c r="P11" s="82" t="s">
        <v>5</v>
      </c>
      <c r="Q11" s="82" t="s">
        <v>5</v>
      </c>
      <c r="R11" s="82" t="s">
        <v>5</v>
      </c>
      <c r="S11" s="82" t="s">
        <v>5</v>
      </c>
      <c r="T11" s="82" t="s">
        <v>5</v>
      </c>
      <c r="U11" s="82" t="s">
        <v>5</v>
      </c>
      <c r="V11" s="134" t="s">
        <v>3</v>
      </c>
      <c r="W11" s="82" t="s">
        <v>5</v>
      </c>
      <c r="X11" s="82" t="s">
        <v>5</v>
      </c>
      <c r="Y11" s="82" t="s">
        <v>5</v>
      </c>
      <c r="Z11" s="82" t="s">
        <v>5</v>
      </c>
      <c r="AA11" s="82" t="s">
        <v>5</v>
      </c>
      <c r="AB11" s="82" t="s">
        <v>5</v>
      </c>
      <c r="AC11" s="134" t="s">
        <v>3</v>
      </c>
      <c r="AD11" s="82" t="s">
        <v>5</v>
      </c>
      <c r="AE11" s="82" t="s">
        <v>5</v>
      </c>
      <c r="AF11" s="134" t="s">
        <v>3</v>
      </c>
      <c r="AG11" s="82" t="s">
        <v>5</v>
      </c>
    </row>
    <row r="12" spans="1:34" ht="15.6">
      <c r="A12" s="1">
        <v>9</v>
      </c>
      <c r="B12" s="127" t="s">
        <v>131</v>
      </c>
      <c r="C12" s="82" t="s">
        <v>5</v>
      </c>
      <c r="D12" s="82" t="s">
        <v>5</v>
      </c>
      <c r="E12" s="82" t="s">
        <v>5</v>
      </c>
      <c r="F12" s="82" t="s">
        <v>5</v>
      </c>
      <c r="G12" s="82" t="s">
        <v>3</v>
      </c>
      <c r="H12" s="134" t="s">
        <v>13</v>
      </c>
      <c r="I12" s="82" t="s">
        <v>3</v>
      </c>
      <c r="J12" s="82" t="s">
        <v>5</v>
      </c>
      <c r="K12" s="82" t="s">
        <v>10</v>
      </c>
      <c r="L12" s="82" t="s">
        <v>3</v>
      </c>
      <c r="M12" s="82" t="s">
        <v>5</v>
      </c>
      <c r="N12" s="82" t="s">
        <v>3</v>
      </c>
      <c r="O12" s="134" t="s">
        <v>3</v>
      </c>
      <c r="P12" s="82" t="s">
        <v>5</v>
      </c>
      <c r="Q12" s="82" t="s">
        <v>5</v>
      </c>
      <c r="R12" s="82" t="s">
        <v>10</v>
      </c>
      <c r="S12" s="82" t="s">
        <v>3</v>
      </c>
      <c r="T12" s="82" t="s">
        <v>5</v>
      </c>
      <c r="U12" s="82" t="s">
        <v>3</v>
      </c>
      <c r="V12" s="134" t="s">
        <v>10</v>
      </c>
      <c r="W12" s="82" t="s">
        <v>3</v>
      </c>
      <c r="X12" s="82" t="s">
        <v>5</v>
      </c>
      <c r="Y12" s="82" t="s">
        <v>5</v>
      </c>
      <c r="Z12" s="82" t="s">
        <v>5</v>
      </c>
      <c r="AA12" s="82" t="s">
        <v>10</v>
      </c>
      <c r="AB12" s="82" t="s">
        <v>3</v>
      </c>
      <c r="AC12" s="134" t="s">
        <v>3</v>
      </c>
      <c r="AD12" s="82" t="s">
        <v>5</v>
      </c>
      <c r="AE12" s="82" t="s">
        <v>5</v>
      </c>
      <c r="AF12" s="134" t="s">
        <v>3</v>
      </c>
      <c r="AG12" s="82" t="s">
        <v>5</v>
      </c>
      <c r="AH12" s="137"/>
    </row>
    <row r="13" spans="1:34" ht="16.2" thickBot="1">
      <c r="A13" s="1">
        <v>10</v>
      </c>
      <c r="B13" s="100" t="s">
        <v>135</v>
      </c>
      <c r="C13" s="85" t="s">
        <v>5</v>
      </c>
      <c r="D13" s="85" t="s">
        <v>5</v>
      </c>
      <c r="E13" s="85" t="s">
        <v>4</v>
      </c>
      <c r="F13" s="85" t="s">
        <v>3</v>
      </c>
      <c r="G13" s="85" t="s">
        <v>5</v>
      </c>
      <c r="H13" s="134" t="s">
        <v>3</v>
      </c>
      <c r="I13" s="85" t="s">
        <v>5</v>
      </c>
      <c r="J13" s="85" t="s">
        <v>5</v>
      </c>
      <c r="K13" s="85" t="s">
        <v>5</v>
      </c>
      <c r="L13" s="85" t="s">
        <v>5</v>
      </c>
      <c r="M13" s="85" t="s">
        <v>5</v>
      </c>
      <c r="N13" s="85" t="s">
        <v>5</v>
      </c>
      <c r="O13" s="134" t="s">
        <v>3</v>
      </c>
      <c r="P13" s="85" t="s">
        <v>5</v>
      </c>
      <c r="Q13" s="85" t="s">
        <v>5</v>
      </c>
      <c r="R13" s="85" t="s">
        <v>5</v>
      </c>
      <c r="S13" s="85" t="s">
        <v>5</v>
      </c>
      <c r="T13" s="85" t="s">
        <v>5</v>
      </c>
      <c r="U13" s="85" t="s">
        <v>5</v>
      </c>
      <c r="V13" s="134" t="s">
        <v>3</v>
      </c>
      <c r="W13" s="85" t="s">
        <v>5</v>
      </c>
      <c r="X13" s="85" t="s">
        <v>5</v>
      </c>
      <c r="Y13" s="85" t="s">
        <v>5</v>
      </c>
      <c r="Z13" s="85" t="s">
        <v>5</v>
      </c>
      <c r="AA13" s="85" t="s">
        <v>5</v>
      </c>
      <c r="AB13" s="85" t="s">
        <v>5</v>
      </c>
      <c r="AC13" s="134" t="s">
        <v>3</v>
      </c>
      <c r="AD13" s="85" t="s">
        <v>5</v>
      </c>
      <c r="AE13" s="85" t="s">
        <v>5</v>
      </c>
      <c r="AF13" s="134" t="s">
        <v>3</v>
      </c>
      <c r="AG13" s="85" t="s">
        <v>5</v>
      </c>
    </row>
    <row r="14" spans="1:34" ht="16.2" thickTop="1">
      <c r="A14" s="1">
        <v>11</v>
      </c>
      <c r="B14" s="101" t="s">
        <v>136</v>
      </c>
      <c r="C14" s="85" t="s">
        <v>5</v>
      </c>
      <c r="D14" s="85" t="s">
        <v>3</v>
      </c>
      <c r="E14" s="85" t="s">
        <v>5</v>
      </c>
      <c r="F14" s="85" t="s">
        <v>5</v>
      </c>
      <c r="G14" s="85" t="s">
        <v>10</v>
      </c>
      <c r="H14" s="134" t="s">
        <v>3</v>
      </c>
      <c r="I14" s="85" t="s">
        <v>5</v>
      </c>
      <c r="J14" s="85" t="s">
        <v>5</v>
      </c>
      <c r="K14" s="85" t="s">
        <v>3</v>
      </c>
      <c r="L14" s="85" t="s">
        <v>5</v>
      </c>
      <c r="M14" s="85" t="s">
        <v>5</v>
      </c>
      <c r="N14" s="85" t="s">
        <v>3</v>
      </c>
      <c r="O14" s="134" t="s">
        <v>10</v>
      </c>
      <c r="P14" s="85" t="s">
        <v>3</v>
      </c>
      <c r="Q14" s="85" t="s">
        <v>5</v>
      </c>
      <c r="R14" s="85" t="s">
        <v>5</v>
      </c>
      <c r="S14" s="85" t="s">
        <v>5</v>
      </c>
      <c r="T14" s="85" t="s">
        <v>10</v>
      </c>
      <c r="U14" s="85" t="s">
        <v>3</v>
      </c>
      <c r="V14" s="134" t="s">
        <v>3</v>
      </c>
      <c r="W14" s="85" t="s">
        <v>5</v>
      </c>
      <c r="X14" s="85" t="s">
        <v>3</v>
      </c>
      <c r="Y14" s="85" t="s">
        <v>5</v>
      </c>
      <c r="Z14" s="85" t="s">
        <v>5</v>
      </c>
      <c r="AA14" s="85" t="s">
        <v>10</v>
      </c>
      <c r="AB14" s="85" t="s">
        <v>3</v>
      </c>
      <c r="AC14" s="134" t="s">
        <v>3</v>
      </c>
      <c r="AD14" s="85" t="s">
        <v>5</v>
      </c>
      <c r="AE14" s="85" t="s">
        <v>5</v>
      </c>
      <c r="AF14" s="134" t="s">
        <v>26</v>
      </c>
      <c r="AG14" s="85" t="s">
        <v>3</v>
      </c>
    </row>
    <row r="15" spans="1:34" ht="15.6">
      <c r="A15" s="1">
        <v>12</v>
      </c>
      <c r="B15" s="108" t="s">
        <v>137</v>
      </c>
      <c r="C15" s="85" t="s">
        <v>5</v>
      </c>
      <c r="D15" s="85" t="s">
        <v>5</v>
      </c>
      <c r="E15" s="85" t="s">
        <v>3</v>
      </c>
      <c r="F15" s="85" t="s">
        <v>5</v>
      </c>
      <c r="G15" s="85" t="s">
        <v>5</v>
      </c>
      <c r="H15" s="134" t="s">
        <v>10</v>
      </c>
      <c r="I15" s="85" t="s">
        <v>3</v>
      </c>
      <c r="J15" s="85" t="s">
        <v>5</v>
      </c>
      <c r="K15" s="85" t="s">
        <v>10</v>
      </c>
      <c r="L15" s="85" t="s">
        <v>3</v>
      </c>
      <c r="M15" s="85" t="s">
        <v>5</v>
      </c>
      <c r="N15" s="85" t="s">
        <v>5</v>
      </c>
      <c r="O15" s="134" t="s">
        <v>26</v>
      </c>
      <c r="P15" s="85" t="s">
        <v>3</v>
      </c>
      <c r="Q15" s="85" t="s">
        <v>5</v>
      </c>
      <c r="R15" s="85" t="s">
        <v>10</v>
      </c>
      <c r="S15" s="85" t="s">
        <v>3</v>
      </c>
      <c r="T15" s="85" t="s">
        <v>5</v>
      </c>
      <c r="U15" s="85" t="s">
        <v>5</v>
      </c>
      <c r="V15" s="134" t="s">
        <v>3</v>
      </c>
      <c r="W15" s="85" t="s">
        <v>27</v>
      </c>
      <c r="X15" s="85" t="s">
        <v>3</v>
      </c>
      <c r="Y15" s="85" t="s">
        <v>3</v>
      </c>
      <c r="Z15" s="85" t="s">
        <v>5</v>
      </c>
      <c r="AA15" s="85" t="s">
        <v>3</v>
      </c>
      <c r="AB15" s="85" t="s">
        <v>5</v>
      </c>
      <c r="AC15" s="134" t="s">
        <v>3</v>
      </c>
      <c r="AD15" s="85" t="s">
        <v>5</v>
      </c>
      <c r="AE15" s="85" t="s">
        <v>5</v>
      </c>
      <c r="AF15" s="134" t="s">
        <v>3</v>
      </c>
      <c r="AG15" s="85" t="s">
        <v>5</v>
      </c>
    </row>
    <row r="16" spans="1:34" ht="15.6">
      <c r="A16" s="1">
        <v>13</v>
      </c>
      <c r="B16" s="81" t="s">
        <v>138</v>
      </c>
      <c r="C16" s="85" t="s">
        <v>5</v>
      </c>
      <c r="D16" s="85" t="s">
        <v>5</v>
      </c>
      <c r="E16" s="85" t="s">
        <v>5</v>
      </c>
      <c r="F16" s="85" t="s">
        <v>5</v>
      </c>
      <c r="G16" s="85" t="s">
        <v>27</v>
      </c>
      <c r="H16" s="134" t="s">
        <v>3</v>
      </c>
      <c r="I16" s="85" t="s">
        <v>5</v>
      </c>
      <c r="J16" s="85" t="s">
        <v>3</v>
      </c>
      <c r="K16" s="85" t="s">
        <v>5</v>
      </c>
      <c r="L16" s="85" t="s">
        <v>5</v>
      </c>
      <c r="M16" s="85" t="s">
        <v>5</v>
      </c>
      <c r="N16" s="85" t="s">
        <v>5</v>
      </c>
      <c r="O16" s="134" t="s">
        <v>3</v>
      </c>
      <c r="P16" s="85" t="s">
        <v>5</v>
      </c>
      <c r="Q16" s="85" t="s">
        <v>3</v>
      </c>
      <c r="R16" s="85" t="s">
        <v>5</v>
      </c>
      <c r="S16" s="85" t="s">
        <v>10</v>
      </c>
      <c r="T16" s="85" t="s">
        <v>3</v>
      </c>
      <c r="U16" s="85" t="s">
        <v>5</v>
      </c>
      <c r="V16" s="134" t="s">
        <v>3</v>
      </c>
      <c r="W16" s="85" t="s">
        <v>10</v>
      </c>
      <c r="X16" s="85" t="s">
        <v>3</v>
      </c>
      <c r="Y16" s="85" t="s">
        <v>5</v>
      </c>
      <c r="Z16" s="85" t="s">
        <v>3</v>
      </c>
      <c r="AA16" s="85" t="s">
        <v>5</v>
      </c>
      <c r="AB16" s="85" t="s">
        <v>5</v>
      </c>
      <c r="AC16" s="134" t="s">
        <v>3</v>
      </c>
      <c r="AD16" s="85" t="s">
        <v>10</v>
      </c>
      <c r="AE16" s="85" t="s">
        <v>3</v>
      </c>
      <c r="AF16" s="134" t="s">
        <v>3</v>
      </c>
      <c r="AG16" s="139" t="s">
        <v>27</v>
      </c>
    </row>
    <row r="17" spans="1:33" ht="15.6">
      <c r="A17" s="1">
        <v>14</v>
      </c>
      <c r="B17" s="81" t="s">
        <v>139</v>
      </c>
      <c r="C17" s="1230" t="s">
        <v>54</v>
      </c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40" t="s">
        <v>5</v>
      </c>
    </row>
    <row r="18" spans="1:33" ht="15.6">
      <c r="A18" s="1">
        <v>15</v>
      </c>
      <c r="B18" s="86" t="s">
        <v>140</v>
      </c>
      <c r="C18" s="85" t="s">
        <v>27</v>
      </c>
      <c r="D18" s="85" t="s">
        <v>3</v>
      </c>
      <c r="E18" s="85" t="s">
        <v>5</v>
      </c>
      <c r="F18" s="85" t="s">
        <v>3</v>
      </c>
      <c r="G18" s="85" t="s">
        <v>5</v>
      </c>
      <c r="H18" s="134" t="s">
        <v>3</v>
      </c>
      <c r="I18" s="85" t="s">
        <v>5</v>
      </c>
      <c r="J18" s="85" t="s">
        <v>5</v>
      </c>
      <c r="K18" s="85" t="s">
        <v>5</v>
      </c>
      <c r="L18" s="85" t="s">
        <v>5</v>
      </c>
      <c r="M18" s="85" t="s">
        <v>27</v>
      </c>
      <c r="N18" s="85" t="s">
        <v>3</v>
      </c>
      <c r="O18" s="134" t="s">
        <v>3</v>
      </c>
      <c r="P18" s="85" t="s">
        <v>5</v>
      </c>
      <c r="Q18" s="85" t="s">
        <v>5</v>
      </c>
      <c r="R18" s="85" t="s">
        <v>3</v>
      </c>
      <c r="S18" s="85" t="s">
        <v>5</v>
      </c>
      <c r="T18" s="85" t="s">
        <v>5</v>
      </c>
      <c r="U18" s="85" t="s">
        <v>5</v>
      </c>
      <c r="V18" s="134" t="s">
        <v>10</v>
      </c>
      <c r="W18" s="85" t="s">
        <v>3</v>
      </c>
      <c r="X18" s="85" t="s">
        <v>5</v>
      </c>
      <c r="Y18" s="85" t="s">
        <v>5</v>
      </c>
      <c r="Z18" s="85" t="s">
        <v>5</v>
      </c>
      <c r="AA18" s="85" t="s">
        <v>10</v>
      </c>
      <c r="AB18" s="85" t="s">
        <v>3</v>
      </c>
      <c r="AC18" s="134" t="s">
        <v>3</v>
      </c>
      <c r="AD18" s="85" t="s">
        <v>5</v>
      </c>
      <c r="AE18" s="85" t="s">
        <v>10</v>
      </c>
      <c r="AF18" s="134" t="s">
        <v>3</v>
      </c>
      <c r="AG18" s="85" t="s">
        <v>3</v>
      </c>
    </row>
    <row r="19" spans="1:33" ht="15.6">
      <c r="A19" s="1">
        <v>16</v>
      </c>
      <c r="B19" s="81" t="s">
        <v>141</v>
      </c>
      <c r="C19" s="85" t="s">
        <v>5</v>
      </c>
      <c r="D19" s="85" t="s">
        <v>27</v>
      </c>
      <c r="E19" s="85" t="s">
        <v>3</v>
      </c>
      <c r="F19" s="85" t="s">
        <v>5</v>
      </c>
      <c r="G19" s="85" t="s">
        <v>5</v>
      </c>
      <c r="H19" s="134" t="s">
        <v>3</v>
      </c>
      <c r="I19" s="85" t="s">
        <v>10</v>
      </c>
      <c r="J19" s="85" t="s">
        <v>3</v>
      </c>
      <c r="K19" s="85" t="s">
        <v>5</v>
      </c>
      <c r="L19" s="85" t="s">
        <v>3</v>
      </c>
      <c r="M19" s="85" t="s">
        <v>5</v>
      </c>
      <c r="N19" s="85" t="s">
        <v>5</v>
      </c>
      <c r="O19" s="134" t="s">
        <v>3</v>
      </c>
      <c r="P19" s="85" t="s">
        <v>10</v>
      </c>
      <c r="Q19" s="85" t="s">
        <v>3</v>
      </c>
      <c r="R19" s="85" t="s">
        <v>5</v>
      </c>
      <c r="S19" s="85" t="s">
        <v>5</v>
      </c>
      <c r="T19" s="85" t="s">
        <v>5</v>
      </c>
      <c r="U19" s="85" t="s">
        <v>5</v>
      </c>
      <c r="V19" s="134" t="s">
        <v>3</v>
      </c>
      <c r="W19" s="85" t="s">
        <v>10</v>
      </c>
      <c r="X19" s="85" t="s">
        <v>3</v>
      </c>
      <c r="Y19" s="85" t="s">
        <v>5</v>
      </c>
      <c r="Z19" s="85" t="s">
        <v>5</v>
      </c>
      <c r="AA19" s="85" t="s">
        <v>5</v>
      </c>
      <c r="AB19" s="85" t="s">
        <v>5</v>
      </c>
      <c r="AC19" s="134" t="s">
        <v>3</v>
      </c>
      <c r="AD19" s="85" t="s">
        <v>10</v>
      </c>
      <c r="AE19" s="85" t="s">
        <v>3</v>
      </c>
      <c r="AF19" s="134" t="s">
        <v>3</v>
      </c>
      <c r="AG19" s="85" t="s">
        <v>5</v>
      </c>
    </row>
    <row r="20" spans="1:33" ht="15.6">
      <c r="A20" s="1">
        <v>17</v>
      </c>
      <c r="B20" s="86" t="s">
        <v>142</v>
      </c>
      <c r="C20" s="85" t="s">
        <v>3</v>
      </c>
      <c r="D20" s="85" t="s">
        <v>5</v>
      </c>
      <c r="E20" s="85" t="s">
        <v>5</v>
      </c>
      <c r="F20" s="85" t="s">
        <v>27</v>
      </c>
      <c r="G20" s="85" t="s">
        <v>3</v>
      </c>
      <c r="H20" s="134" t="s">
        <v>3</v>
      </c>
      <c r="I20" s="85" t="s">
        <v>5</v>
      </c>
      <c r="J20" s="85" t="s">
        <v>5</v>
      </c>
      <c r="K20" s="85" t="s">
        <v>3</v>
      </c>
      <c r="L20" s="85" t="s">
        <v>10</v>
      </c>
      <c r="M20" s="85" t="s">
        <v>3</v>
      </c>
      <c r="N20" s="85" t="s">
        <v>5</v>
      </c>
      <c r="O20" s="134" t="s">
        <v>3</v>
      </c>
      <c r="P20" s="85" t="s">
        <v>5</v>
      </c>
      <c r="Q20" s="85" t="s">
        <v>5</v>
      </c>
      <c r="R20" s="85" t="s">
        <v>5</v>
      </c>
      <c r="S20" s="85" t="s">
        <v>27</v>
      </c>
      <c r="T20" s="85" t="s">
        <v>3</v>
      </c>
      <c r="U20" s="85" t="s">
        <v>5</v>
      </c>
      <c r="V20" s="134" t="s">
        <v>3</v>
      </c>
      <c r="W20" s="85" t="s">
        <v>5</v>
      </c>
      <c r="X20" s="85" t="s">
        <v>5</v>
      </c>
      <c r="Y20" s="85" t="s">
        <v>5</v>
      </c>
      <c r="Z20" s="85" t="s">
        <v>10</v>
      </c>
      <c r="AA20" s="85" t="s">
        <v>3</v>
      </c>
      <c r="AB20" s="85" t="s">
        <v>5</v>
      </c>
      <c r="AC20" s="134" t="s">
        <v>3</v>
      </c>
      <c r="AD20" s="85" t="s">
        <v>5</v>
      </c>
      <c r="AE20" s="85" t="s">
        <v>5</v>
      </c>
      <c r="AF20" s="134" t="s">
        <v>3</v>
      </c>
      <c r="AG20" s="85" t="s">
        <v>10</v>
      </c>
    </row>
    <row r="21" spans="1:33" ht="15.6">
      <c r="A21" s="1">
        <v>19</v>
      </c>
      <c r="B21" s="86" t="s">
        <v>144</v>
      </c>
      <c r="C21" s="1231" t="s">
        <v>151</v>
      </c>
      <c r="D21" s="1174"/>
      <c r="E21" s="1174"/>
      <c r="F21" s="1174"/>
      <c r="G21" s="1174"/>
      <c r="H21" s="1174"/>
      <c r="I21" s="1174"/>
      <c r="J21" s="1174"/>
      <c r="K21" s="1174"/>
      <c r="L21" s="1174"/>
      <c r="M21" s="1174"/>
      <c r="N21" s="1174"/>
      <c r="O21" s="1174"/>
      <c r="P21" s="1174"/>
      <c r="Q21" s="1174"/>
      <c r="R21" s="1174"/>
      <c r="S21" s="1174"/>
      <c r="T21" s="1174"/>
      <c r="U21" s="1174"/>
      <c r="V21" s="1174"/>
      <c r="W21" s="1174"/>
      <c r="X21" s="1174"/>
      <c r="Y21" s="1174"/>
      <c r="Z21" s="1174"/>
      <c r="AA21" s="1174"/>
      <c r="AB21" s="1174"/>
      <c r="AC21" s="1174"/>
      <c r="AD21" s="1174"/>
      <c r="AE21" s="1174"/>
      <c r="AF21" s="1174"/>
      <c r="AG21" s="1232"/>
    </row>
    <row r="22" spans="1:33" ht="15.6">
      <c r="A22" s="1">
        <v>20</v>
      </c>
      <c r="B22" s="81" t="s">
        <v>145</v>
      </c>
      <c r="C22" s="85" t="s">
        <v>3</v>
      </c>
      <c r="D22" s="85" t="s">
        <v>3</v>
      </c>
      <c r="E22" s="85" t="s">
        <v>5</v>
      </c>
      <c r="F22" s="85" t="s">
        <v>5</v>
      </c>
      <c r="G22" s="85" t="s">
        <v>10</v>
      </c>
      <c r="H22" s="138" t="s">
        <v>3</v>
      </c>
      <c r="I22" s="85" t="s">
        <v>5</v>
      </c>
      <c r="J22" s="85" t="s">
        <v>5</v>
      </c>
      <c r="K22" s="85" t="s">
        <v>3</v>
      </c>
      <c r="L22" s="85" t="s">
        <v>5</v>
      </c>
      <c r="M22" s="85" t="s">
        <v>5</v>
      </c>
      <c r="N22" s="85" t="s">
        <v>10</v>
      </c>
      <c r="O22" s="138" t="s">
        <v>3</v>
      </c>
      <c r="P22" s="85" t="s">
        <v>5</v>
      </c>
      <c r="Q22" s="85" t="s">
        <v>3</v>
      </c>
      <c r="R22" s="85" t="s">
        <v>5</v>
      </c>
      <c r="S22" s="85" t="s">
        <v>3</v>
      </c>
      <c r="T22" s="85" t="s">
        <v>5</v>
      </c>
      <c r="U22" s="85" t="s">
        <v>27</v>
      </c>
      <c r="V22" s="138" t="s">
        <v>3</v>
      </c>
      <c r="W22" s="85" t="s">
        <v>5</v>
      </c>
      <c r="X22" s="85" t="s">
        <v>5</v>
      </c>
      <c r="Y22" s="85" t="s">
        <v>3</v>
      </c>
      <c r="Z22" s="85" t="s">
        <v>5</v>
      </c>
      <c r="AA22" s="85" t="s">
        <v>5</v>
      </c>
      <c r="AB22" s="85" t="s">
        <v>27</v>
      </c>
      <c r="AC22" s="138" t="s">
        <v>3</v>
      </c>
      <c r="AD22" s="85" t="s">
        <v>5</v>
      </c>
      <c r="AE22" s="85" t="s">
        <v>5</v>
      </c>
      <c r="AF22" s="138" t="s">
        <v>10</v>
      </c>
      <c r="AG22" s="85" t="s">
        <v>3</v>
      </c>
    </row>
    <row r="23" spans="1:33" ht="15.6">
      <c r="A23" s="1">
        <v>21</v>
      </c>
      <c r="B23" s="106" t="s">
        <v>146</v>
      </c>
      <c r="C23" s="85" t="s">
        <v>3</v>
      </c>
      <c r="D23" s="85" t="s">
        <v>5</v>
      </c>
      <c r="E23" s="85" t="s">
        <v>10</v>
      </c>
      <c r="F23" s="85" t="s">
        <v>3</v>
      </c>
      <c r="G23" s="85" t="s">
        <v>5</v>
      </c>
      <c r="H23" s="138" t="s">
        <v>3</v>
      </c>
      <c r="I23" s="85" t="s">
        <v>5</v>
      </c>
      <c r="J23" s="85" t="s">
        <v>5</v>
      </c>
      <c r="K23" s="85" t="s">
        <v>4</v>
      </c>
      <c r="L23" s="85" t="s">
        <v>3</v>
      </c>
      <c r="M23" s="85" t="s">
        <v>5</v>
      </c>
      <c r="N23" s="85" t="s">
        <v>10</v>
      </c>
      <c r="O23" s="138" t="s">
        <v>3</v>
      </c>
      <c r="P23" s="85" t="s">
        <v>5</v>
      </c>
      <c r="Q23" s="85" t="s">
        <v>5</v>
      </c>
      <c r="R23" s="85" t="s">
        <v>3</v>
      </c>
      <c r="S23" s="85" t="s">
        <v>5</v>
      </c>
      <c r="T23" s="85" t="s">
        <v>5</v>
      </c>
      <c r="U23" s="85" t="s">
        <v>5</v>
      </c>
      <c r="V23" s="138" t="s">
        <v>26</v>
      </c>
      <c r="W23" s="85" t="s">
        <v>3</v>
      </c>
      <c r="X23" s="85" t="s">
        <v>5</v>
      </c>
      <c r="Y23" s="85" t="s">
        <v>10</v>
      </c>
      <c r="Z23" s="85" t="s">
        <v>3</v>
      </c>
      <c r="AA23" s="85" t="s">
        <v>5</v>
      </c>
      <c r="AB23" s="85" t="s">
        <v>5</v>
      </c>
      <c r="AC23" s="138" t="s">
        <v>3</v>
      </c>
      <c r="AD23" s="85" t="s">
        <v>5</v>
      </c>
      <c r="AE23" s="85" t="s">
        <v>5</v>
      </c>
      <c r="AF23" s="138" t="s">
        <v>27</v>
      </c>
      <c r="AG23" s="85" t="s">
        <v>3</v>
      </c>
    </row>
    <row r="24" spans="1:33" ht="15.6">
      <c r="A24" s="1">
        <v>22</v>
      </c>
      <c r="B24" s="107" t="s">
        <v>147</v>
      </c>
      <c r="C24" s="85" t="s">
        <v>3</v>
      </c>
      <c r="D24" s="85" t="s">
        <v>5</v>
      </c>
      <c r="E24" s="85" t="s">
        <v>5</v>
      </c>
      <c r="F24" s="85" t="s">
        <v>10</v>
      </c>
      <c r="G24" s="85" t="s">
        <v>3</v>
      </c>
      <c r="H24" s="138" t="s">
        <v>3</v>
      </c>
      <c r="I24" s="85" t="s">
        <v>5</v>
      </c>
      <c r="J24" s="85" t="s">
        <v>10</v>
      </c>
      <c r="K24" s="85" t="s">
        <v>3</v>
      </c>
      <c r="L24" s="85" t="s">
        <v>5</v>
      </c>
      <c r="M24" s="85" t="s">
        <v>3</v>
      </c>
      <c r="N24" s="85" t="s">
        <v>5</v>
      </c>
      <c r="O24" s="138" t="s">
        <v>3</v>
      </c>
      <c r="P24" s="85" t="s">
        <v>5</v>
      </c>
      <c r="Q24" s="85" t="s">
        <v>10</v>
      </c>
      <c r="R24" s="85" t="s">
        <v>3</v>
      </c>
      <c r="S24" s="85" t="s">
        <v>5</v>
      </c>
      <c r="T24" s="85" t="s">
        <v>5</v>
      </c>
      <c r="U24" s="85" t="s">
        <v>5</v>
      </c>
      <c r="V24" s="138" t="s">
        <v>3</v>
      </c>
      <c r="W24" s="85" t="s">
        <v>5</v>
      </c>
      <c r="X24" s="85" t="s">
        <v>10</v>
      </c>
      <c r="Y24" s="85" t="s">
        <v>3</v>
      </c>
      <c r="Z24" s="85" t="s">
        <v>5</v>
      </c>
      <c r="AA24" s="85" t="s">
        <v>5</v>
      </c>
      <c r="AB24" s="85" t="s">
        <v>5</v>
      </c>
      <c r="AC24" s="138" t="s">
        <v>26</v>
      </c>
      <c r="AD24" s="85" t="s">
        <v>3</v>
      </c>
      <c r="AE24" s="85" t="s">
        <v>5</v>
      </c>
      <c r="AF24" s="138" t="s">
        <v>3</v>
      </c>
      <c r="AG24" s="139" t="s">
        <v>5</v>
      </c>
    </row>
    <row r="25" spans="1:33" ht="15.6">
      <c r="A25" s="1">
        <v>23</v>
      </c>
      <c r="B25" s="108" t="s">
        <v>148</v>
      </c>
      <c r="C25" s="1234" t="s">
        <v>153</v>
      </c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  <c r="R25" s="1174"/>
      <c r="S25" s="1174"/>
      <c r="T25" s="1174"/>
      <c r="U25" s="1174"/>
      <c r="V25" s="1174"/>
      <c r="W25" s="1174"/>
      <c r="X25" s="1174"/>
      <c r="Y25" s="1174"/>
      <c r="Z25" s="1174"/>
      <c r="AA25" s="1174"/>
      <c r="AB25" s="1174"/>
      <c r="AC25" s="1174"/>
      <c r="AD25" s="1174"/>
      <c r="AE25" s="1174"/>
      <c r="AF25" s="1174"/>
      <c r="AG25" s="1232"/>
    </row>
    <row r="26" spans="1:33" ht="15.6">
      <c r="A26" s="1">
        <v>24</v>
      </c>
      <c r="B26" s="81" t="s">
        <v>149</v>
      </c>
      <c r="C26" s="85" t="s">
        <v>5</v>
      </c>
      <c r="D26" s="85" t="s">
        <v>5</v>
      </c>
      <c r="E26" s="85" t="s">
        <v>5</v>
      </c>
      <c r="F26" s="85" t="s">
        <v>5</v>
      </c>
      <c r="G26" s="85" t="s">
        <v>5</v>
      </c>
      <c r="H26" s="138" t="s">
        <v>3</v>
      </c>
      <c r="I26" s="85" t="s">
        <v>5</v>
      </c>
      <c r="J26" s="85" t="s">
        <v>5</v>
      </c>
      <c r="K26" s="85" t="s">
        <v>5</v>
      </c>
      <c r="L26" s="85" t="s">
        <v>5</v>
      </c>
      <c r="M26" s="85" t="s">
        <v>5</v>
      </c>
      <c r="N26" s="85" t="s">
        <v>5</v>
      </c>
      <c r="O26" s="138" t="s">
        <v>3</v>
      </c>
      <c r="P26" s="85" t="s">
        <v>5</v>
      </c>
      <c r="Q26" s="85" t="s">
        <v>5</v>
      </c>
      <c r="R26" s="85" t="s">
        <v>5</v>
      </c>
      <c r="S26" s="85" t="s">
        <v>5</v>
      </c>
      <c r="T26" s="85" t="s">
        <v>5</v>
      </c>
      <c r="U26" s="85" t="s">
        <v>5</v>
      </c>
      <c r="V26" s="138" t="s">
        <v>3</v>
      </c>
      <c r="W26" s="85" t="s">
        <v>5</v>
      </c>
      <c r="X26" s="85" t="s">
        <v>5</v>
      </c>
      <c r="Y26" s="85" t="s">
        <v>5</v>
      </c>
      <c r="Z26" s="85" t="s">
        <v>5</v>
      </c>
      <c r="AA26" s="85" t="s">
        <v>5</v>
      </c>
      <c r="AB26" s="85" t="s">
        <v>5</v>
      </c>
      <c r="AC26" s="138" t="s">
        <v>3</v>
      </c>
      <c r="AD26" s="85" t="s">
        <v>5</v>
      </c>
      <c r="AE26" s="85" t="s">
        <v>5</v>
      </c>
      <c r="AF26" s="138" t="s">
        <v>3</v>
      </c>
      <c r="AG26" s="85" t="s">
        <v>3</v>
      </c>
    </row>
    <row r="27" spans="1:33" ht="15.6">
      <c r="A27" s="1">
        <v>25</v>
      </c>
      <c r="B27" s="100" t="s">
        <v>150</v>
      </c>
      <c r="C27" s="85" t="s">
        <v>5</v>
      </c>
      <c r="D27" s="85" t="s">
        <v>5</v>
      </c>
      <c r="E27" s="85" t="s">
        <v>5</v>
      </c>
      <c r="F27" s="85" t="s">
        <v>5</v>
      </c>
      <c r="G27" s="85" t="s">
        <v>5</v>
      </c>
      <c r="H27" s="138" t="s">
        <v>3</v>
      </c>
      <c r="I27" s="85" t="s">
        <v>5</v>
      </c>
      <c r="J27" s="85" t="s">
        <v>5</v>
      </c>
      <c r="K27" s="85" t="s">
        <v>5</v>
      </c>
      <c r="L27" s="85" t="s">
        <v>5</v>
      </c>
      <c r="M27" s="85" t="s">
        <v>5</v>
      </c>
      <c r="N27" s="85" t="s">
        <v>5</v>
      </c>
      <c r="O27" s="138" t="s">
        <v>3</v>
      </c>
      <c r="P27" s="85" t="s">
        <v>5</v>
      </c>
      <c r="Q27" s="85" t="s">
        <v>5</v>
      </c>
      <c r="R27" s="85" t="s">
        <v>5</v>
      </c>
      <c r="S27" s="85" t="s">
        <v>5</v>
      </c>
      <c r="T27" s="85" t="s">
        <v>5</v>
      </c>
      <c r="U27" s="85" t="s">
        <v>5</v>
      </c>
      <c r="V27" s="138" t="s">
        <v>3</v>
      </c>
      <c r="W27" s="85" t="s">
        <v>5</v>
      </c>
      <c r="X27" s="85" t="s">
        <v>5</v>
      </c>
      <c r="Y27" s="85" t="s">
        <v>5</v>
      </c>
      <c r="Z27" s="85" t="s">
        <v>5</v>
      </c>
      <c r="AA27" s="85" t="s">
        <v>5</v>
      </c>
      <c r="AB27" s="85" t="s">
        <v>5</v>
      </c>
      <c r="AC27" s="138" t="s">
        <v>3</v>
      </c>
      <c r="AD27" s="85" t="s">
        <v>5</v>
      </c>
      <c r="AE27" s="85" t="s">
        <v>5</v>
      </c>
      <c r="AF27" s="138" t="s">
        <v>3</v>
      </c>
      <c r="AG27" s="85" t="s">
        <v>3</v>
      </c>
    </row>
    <row r="28" spans="1:33" ht="15.6">
      <c r="A28" s="1">
        <v>26</v>
      </c>
      <c r="B28" s="107" t="s">
        <v>47</v>
      </c>
      <c r="C28" s="139" t="s">
        <v>5</v>
      </c>
      <c r="D28" s="85" t="s">
        <v>5</v>
      </c>
      <c r="E28" s="85" t="s">
        <v>27</v>
      </c>
      <c r="F28" s="85" t="s">
        <v>3</v>
      </c>
      <c r="G28" s="85" t="s">
        <v>5</v>
      </c>
      <c r="H28" s="138" t="s">
        <v>3</v>
      </c>
      <c r="I28" s="85" t="s">
        <v>10</v>
      </c>
      <c r="J28" s="85" t="s">
        <v>3</v>
      </c>
      <c r="K28" s="85" t="s">
        <v>5</v>
      </c>
      <c r="L28" s="85" t="s">
        <v>27</v>
      </c>
      <c r="M28" s="85" t="s">
        <v>3</v>
      </c>
      <c r="N28" s="85" t="s">
        <v>5</v>
      </c>
      <c r="O28" s="138" t="s">
        <v>3</v>
      </c>
      <c r="P28" s="85" t="s">
        <v>10</v>
      </c>
      <c r="Q28" s="85" t="s">
        <v>3</v>
      </c>
      <c r="R28" s="85" t="s">
        <v>5</v>
      </c>
      <c r="S28" s="85" t="s">
        <v>5</v>
      </c>
      <c r="T28" s="85" t="s">
        <v>5</v>
      </c>
      <c r="U28" s="85" t="s">
        <v>3</v>
      </c>
      <c r="V28" s="138" t="s">
        <v>3</v>
      </c>
      <c r="W28" s="85" t="s">
        <v>5</v>
      </c>
      <c r="X28" s="85" t="s">
        <v>5</v>
      </c>
      <c r="Y28" s="85" t="s">
        <v>27</v>
      </c>
      <c r="Z28" s="85" t="s">
        <v>3</v>
      </c>
      <c r="AA28" s="85" t="s">
        <v>5</v>
      </c>
      <c r="AB28" s="85" t="s">
        <v>5</v>
      </c>
      <c r="AC28" s="138" t="s">
        <v>3</v>
      </c>
      <c r="AD28" s="85" t="s">
        <v>5</v>
      </c>
      <c r="AE28" s="85" t="s">
        <v>5</v>
      </c>
      <c r="AF28" s="138" t="s">
        <v>3</v>
      </c>
      <c r="AG28" s="85" t="s">
        <v>5</v>
      </c>
    </row>
    <row r="29" spans="1:33" ht="15.6">
      <c r="A29" s="1">
        <v>27</v>
      </c>
      <c r="B29" s="102" t="s">
        <v>48</v>
      </c>
      <c r="C29" s="85" t="s">
        <v>5</v>
      </c>
      <c r="D29" s="85" t="s">
        <v>3</v>
      </c>
      <c r="E29" s="85" t="s">
        <v>5</v>
      </c>
      <c r="F29" s="85" t="s">
        <v>5</v>
      </c>
      <c r="G29" s="85" t="s">
        <v>3</v>
      </c>
      <c r="H29" s="138" t="s">
        <v>26</v>
      </c>
      <c r="I29" s="85" t="s">
        <v>3</v>
      </c>
      <c r="J29" s="85" t="s">
        <v>5</v>
      </c>
      <c r="K29" s="85" t="s">
        <v>5</v>
      </c>
      <c r="L29" s="85" t="s">
        <v>5</v>
      </c>
      <c r="M29" s="85" t="s">
        <v>5</v>
      </c>
      <c r="N29" s="85" t="s">
        <v>27</v>
      </c>
      <c r="O29" s="138" t="s">
        <v>3</v>
      </c>
      <c r="P29" s="85" t="s">
        <v>5</v>
      </c>
      <c r="Q29" s="85" t="s">
        <v>3</v>
      </c>
      <c r="R29" s="85" t="s">
        <v>5</v>
      </c>
      <c r="S29" s="85" t="s">
        <v>5</v>
      </c>
      <c r="T29" s="85" t="s">
        <v>27</v>
      </c>
      <c r="U29" s="85" t="s">
        <v>3</v>
      </c>
      <c r="V29" s="138" t="s">
        <v>3</v>
      </c>
      <c r="W29" s="85" t="s">
        <v>5</v>
      </c>
      <c r="X29" s="85" t="s">
        <v>5</v>
      </c>
      <c r="Y29" s="85" t="s">
        <v>5</v>
      </c>
      <c r="Z29" s="85" t="s">
        <v>10</v>
      </c>
      <c r="AA29" s="85" t="s">
        <v>3</v>
      </c>
      <c r="AB29" s="85" t="s">
        <v>5</v>
      </c>
      <c r="AC29" s="138" t="s">
        <v>3</v>
      </c>
      <c r="AD29" s="85" t="s">
        <v>5</v>
      </c>
      <c r="AE29" s="85" t="s">
        <v>10</v>
      </c>
      <c r="AF29" s="138" t="s">
        <v>3</v>
      </c>
      <c r="AG29" s="85" t="s">
        <v>3</v>
      </c>
    </row>
    <row r="30" spans="1:33" ht="15.6">
      <c r="A30" s="1">
        <v>28</v>
      </c>
      <c r="B30" s="86" t="s">
        <v>49</v>
      </c>
      <c r="C30" s="85" t="s">
        <v>5</v>
      </c>
      <c r="D30" s="85" t="s">
        <v>10</v>
      </c>
      <c r="E30" s="85" t="s">
        <v>3</v>
      </c>
      <c r="F30" s="85" t="s">
        <v>5</v>
      </c>
      <c r="G30" s="85" t="s">
        <v>5</v>
      </c>
      <c r="H30" s="138" t="s">
        <v>27</v>
      </c>
      <c r="I30" s="85" t="s">
        <v>3</v>
      </c>
      <c r="J30" s="85" t="s">
        <v>5</v>
      </c>
      <c r="K30" s="85" t="s">
        <v>3</v>
      </c>
      <c r="L30" s="85" t="s">
        <v>5</v>
      </c>
      <c r="M30" s="85" t="s">
        <v>10</v>
      </c>
      <c r="N30" s="85" t="s">
        <v>3</v>
      </c>
      <c r="O30" s="138" t="s">
        <v>3</v>
      </c>
      <c r="P30" s="85" t="s">
        <v>5</v>
      </c>
      <c r="Q30" s="85" t="s">
        <v>5</v>
      </c>
      <c r="R30" s="85" t="s">
        <v>3</v>
      </c>
      <c r="S30" s="85" t="s">
        <v>5</v>
      </c>
      <c r="T30" s="85" t="s">
        <v>5</v>
      </c>
      <c r="U30" s="85" t="s">
        <v>3</v>
      </c>
      <c r="V30" s="138" t="s">
        <v>27</v>
      </c>
      <c r="W30" s="85" t="s">
        <v>3</v>
      </c>
      <c r="X30" s="85" t="s">
        <v>5</v>
      </c>
      <c r="Y30" s="85" t="s">
        <v>3</v>
      </c>
      <c r="Z30" s="85" t="s">
        <v>5</v>
      </c>
      <c r="AA30" s="85" t="s">
        <v>5</v>
      </c>
      <c r="AB30" s="85" t="s">
        <v>5</v>
      </c>
      <c r="AC30" s="138" t="s">
        <v>27</v>
      </c>
      <c r="AD30" s="85" t="s">
        <v>3</v>
      </c>
      <c r="AE30" s="85" t="s">
        <v>5</v>
      </c>
      <c r="AF30" s="138" t="s">
        <v>3</v>
      </c>
      <c r="AG30" s="85" t="s">
        <v>5</v>
      </c>
    </row>
    <row r="31" spans="1:33" ht="15.6">
      <c r="A31" s="1">
        <v>29</v>
      </c>
      <c r="B31" s="81" t="s">
        <v>50</v>
      </c>
      <c r="C31" s="85" t="s">
        <v>5</v>
      </c>
      <c r="D31" s="85" t="s">
        <v>5</v>
      </c>
      <c r="E31" s="85" t="s">
        <v>5</v>
      </c>
      <c r="F31" s="85" t="s">
        <v>5</v>
      </c>
      <c r="G31" s="85" t="s">
        <v>5</v>
      </c>
      <c r="H31" s="138" t="s">
        <v>3</v>
      </c>
      <c r="I31" s="85" t="s">
        <v>5</v>
      </c>
      <c r="J31" s="85" t="s">
        <v>5</v>
      </c>
      <c r="K31" s="85" t="s">
        <v>5</v>
      </c>
      <c r="L31" s="85" t="s">
        <v>5</v>
      </c>
      <c r="M31" s="85" t="s">
        <v>5</v>
      </c>
      <c r="N31" s="85" t="s">
        <v>5</v>
      </c>
      <c r="O31" s="138" t="s">
        <v>3</v>
      </c>
      <c r="P31" s="85" t="s">
        <v>5</v>
      </c>
      <c r="Q31" s="85" t="s">
        <v>5</v>
      </c>
      <c r="R31" s="85" t="s">
        <v>5</v>
      </c>
      <c r="S31" s="85" t="s">
        <v>5</v>
      </c>
      <c r="T31" s="85" t="s">
        <v>5</v>
      </c>
      <c r="U31" s="85" t="s">
        <v>5</v>
      </c>
      <c r="V31" s="138" t="s">
        <v>3</v>
      </c>
      <c r="W31" s="85" t="s">
        <v>5</v>
      </c>
      <c r="X31" s="85" t="s">
        <v>5</v>
      </c>
      <c r="Y31" s="85" t="s">
        <v>5</v>
      </c>
      <c r="Z31" s="85" t="s">
        <v>5</v>
      </c>
      <c r="AA31" s="85" t="s">
        <v>5</v>
      </c>
      <c r="AB31" s="85" t="s">
        <v>5</v>
      </c>
      <c r="AC31" s="138" t="s">
        <v>3</v>
      </c>
      <c r="AD31" s="85" t="s">
        <v>5</v>
      </c>
      <c r="AE31" s="85" t="s">
        <v>5</v>
      </c>
      <c r="AF31" s="138" t="s">
        <v>3</v>
      </c>
      <c r="AG31" s="85" t="s">
        <v>3</v>
      </c>
    </row>
    <row r="32" spans="1:33" ht="15.6">
      <c r="A32" s="1">
        <v>30</v>
      </c>
      <c r="B32" s="81" t="s">
        <v>51</v>
      </c>
      <c r="C32" s="1234" t="s">
        <v>154</v>
      </c>
      <c r="D32" s="1174"/>
      <c r="E32" s="1174"/>
      <c r="F32" s="1174"/>
      <c r="G32" s="1174"/>
      <c r="H32" s="1174"/>
      <c r="I32" s="1174"/>
      <c r="J32" s="1174"/>
      <c r="K32" s="1174"/>
      <c r="L32" s="1174"/>
      <c r="M32" s="1174"/>
      <c r="N32" s="1174"/>
      <c r="O32" s="1174"/>
      <c r="P32" s="1174"/>
      <c r="Q32" s="1174"/>
      <c r="R32" s="1174"/>
      <c r="S32" s="1174"/>
      <c r="T32" s="1174"/>
      <c r="U32" s="1174"/>
      <c r="V32" s="1174"/>
      <c r="W32" s="1174"/>
      <c r="X32" s="1174"/>
      <c r="Y32" s="1174"/>
      <c r="Z32" s="1174"/>
      <c r="AA32" s="1174"/>
      <c r="AB32" s="1174"/>
      <c r="AC32" s="1174"/>
      <c r="AD32" s="1174"/>
      <c r="AE32" s="1174"/>
      <c r="AF32" s="1174"/>
      <c r="AG32" s="1232"/>
    </row>
    <row r="33" spans="1:33" ht="15.6">
      <c r="A33" s="1">
        <v>31</v>
      </c>
      <c r="B33" s="81" t="s">
        <v>52</v>
      </c>
      <c r="C33" s="85" t="s">
        <v>76</v>
      </c>
      <c r="D33" s="85" t="s">
        <v>76</v>
      </c>
      <c r="E33" s="85" t="s">
        <v>10</v>
      </c>
      <c r="F33" s="85" t="s">
        <v>3</v>
      </c>
      <c r="G33" s="85" t="s">
        <v>76</v>
      </c>
      <c r="H33" s="138" t="s">
        <v>3</v>
      </c>
      <c r="I33" s="85" t="s">
        <v>76</v>
      </c>
      <c r="J33" s="85" t="s">
        <v>27</v>
      </c>
      <c r="K33" s="85" t="s">
        <v>3</v>
      </c>
      <c r="L33" s="85" t="s">
        <v>76</v>
      </c>
      <c r="M33" s="85" t="s">
        <v>76</v>
      </c>
      <c r="N33" s="85" t="s">
        <v>76</v>
      </c>
      <c r="O33" s="138" t="s">
        <v>3</v>
      </c>
      <c r="P33" s="85" t="s">
        <v>76</v>
      </c>
      <c r="Q33" s="85" t="s">
        <v>76</v>
      </c>
      <c r="R33" s="85" t="s">
        <v>27</v>
      </c>
      <c r="S33" s="85" t="s">
        <v>3</v>
      </c>
      <c r="T33" s="85" t="s">
        <v>76</v>
      </c>
      <c r="U33" s="85" t="s">
        <v>76</v>
      </c>
      <c r="V33" s="138" t="s">
        <v>3</v>
      </c>
      <c r="W33" s="85" t="s">
        <v>76</v>
      </c>
      <c r="X33" s="85" t="s">
        <v>10</v>
      </c>
      <c r="Y33" s="85" t="s">
        <v>3</v>
      </c>
      <c r="Z33" s="85" t="s">
        <v>76</v>
      </c>
      <c r="AA33" s="85" t="s">
        <v>76</v>
      </c>
      <c r="AB33" s="85" t="s">
        <v>76</v>
      </c>
      <c r="AC33" s="138" t="s">
        <v>3</v>
      </c>
      <c r="AD33" s="85" t="s">
        <v>157</v>
      </c>
      <c r="AE33" s="85" t="s">
        <v>3</v>
      </c>
      <c r="AF33" s="138" t="s">
        <v>3</v>
      </c>
      <c r="AG33" s="85" t="s">
        <v>76</v>
      </c>
    </row>
    <row r="34" spans="1:33" ht="15.6">
      <c r="A34" s="1">
        <v>32</v>
      </c>
      <c r="B34" s="81" t="s">
        <v>53</v>
      </c>
      <c r="C34" s="85" t="s">
        <v>5</v>
      </c>
      <c r="D34" s="85" t="s">
        <v>5</v>
      </c>
      <c r="E34" s="85" t="s">
        <v>5</v>
      </c>
      <c r="F34" s="85" t="s">
        <v>5</v>
      </c>
      <c r="G34" s="85" t="s">
        <v>5</v>
      </c>
      <c r="H34" s="138" t="s">
        <v>3</v>
      </c>
      <c r="I34" s="85" t="s">
        <v>27</v>
      </c>
      <c r="J34" s="85" t="s">
        <v>3</v>
      </c>
      <c r="K34" s="85" t="s">
        <v>5</v>
      </c>
      <c r="L34" s="85" t="s">
        <v>10</v>
      </c>
      <c r="M34" s="85" t="s">
        <v>3</v>
      </c>
      <c r="N34" s="85" t="s">
        <v>5</v>
      </c>
      <c r="O34" s="138" t="s">
        <v>27</v>
      </c>
      <c r="P34" s="85" t="s">
        <v>3</v>
      </c>
      <c r="Q34" s="85" t="s">
        <v>5</v>
      </c>
      <c r="R34" s="85" t="s">
        <v>5</v>
      </c>
      <c r="S34" s="85" t="s">
        <v>5</v>
      </c>
      <c r="T34" s="85" t="s">
        <v>10</v>
      </c>
      <c r="U34" s="85" t="s">
        <v>3</v>
      </c>
      <c r="V34" s="138" t="s">
        <v>3</v>
      </c>
      <c r="W34" s="85" t="s">
        <v>5</v>
      </c>
      <c r="X34" s="85" t="s">
        <v>5</v>
      </c>
      <c r="Y34" s="85" t="s">
        <v>5</v>
      </c>
      <c r="Z34" s="85" t="s">
        <v>27</v>
      </c>
      <c r="AA34" s="85" t="s">
        <v>3</v>
      </c>
      <c r="AB34" s="85" t="s">
        <v>5</v>
      </c>
      <c r="AC34" s="138" t="s">
        <v>3</v>
      </c>
      <c r="AD34" s="85" t="s">
        <v>5</v>
      </c>
      <c r="AE34" s="85" t="s">
        <v>3</v>
      </c>
      <c r="AF34" s="138" t="s">
        <v>3</v>
      </c>
      <c r="AG34" s="85" t="s">
        <v>3</v>
      </c>
    </row>
    <row r="35" spans="1:33" ht="15.6">
      <c r="A35" s="1">
        <v>33</v>
      </c>
      <c r="B35" s="81" t="s">
        <v>55</v>
      </c>
      <c r="C35" s="85" t="s">
        <v>5</v>
      </c>
      <c r="D35" s="85" t="s">
        <v>3</v>
      </c>
      <c r="E35" s="85" t="s">
        <v>5</v>
      </c>
      <c r="F35" s="85" t="s">
        <v>3</v>
      </c>
      <c r="G35" s="85" t="s">
        <v>5</v>
      </c>
      <c r="H35" s="138" t="s">
        <v>3</v>
      </c>
      <c r="I35" s="85" t="s">
        <v>5</v>
      </c>
      <c r="J35" s="85" t="s">
        <v>5</v>
      </c>
      <c r="K35" s="85" t="s">
        <v>10</v>
      </c>
      <c r="L35" s="85" t="s">
        <v>3</v>
      </c>
      <c r="M35" s="85" t="s">
        <v>5</v>
      </c>
      <c r="N35" s="85" t="s">
        <v>5</v>
      </c>
      <c r="O35" s="138" t="s">
        <v>3</v>
      </c>
      <c r="P35" s="85" t="s">
        <v>27</v>
      </c>
      <c r="Q35" s="85" t="s">
        <v>3</v>
      </c>
      <c r="R35" s="85" t="s">
        <v>5</v>
      </c>
      <c r="S35" s="85" t="s">
        <v>5</v>
      </c>
      <c r="T35" s="85" t="s">
        <v>5</v>
      </c>
      <c r="U35" s="85" t="s">
        <v>10</v>
      </c>
      <c r="V35" s="138" t="s">
        <v>3</v>
      </c>
      <c r="W35" s="85" t="s">
        <v>5</v>
      </c>
      <c r="X35" s="85" t="s">
        <v>27</v>
      </c>
      <c r="Y35" s="85" t="s">
        <v>3</v>
      </c>
      <c r="Z35" s="85" t="s">
        <v>5</v>
      </c>
      <c r="AA35" s="85" t="s">
        <v>5</v>
      </c>
      <c r="AB35" s="85" t="s">
        <v>3</v>
      </c>
      <c r="AC35" s="138" t="s">
        <v>3</v>
      </c>
      <c r="AD35" s="85" t="s">
        <v>5</v>
      </c>
      <c r="AE35" s="85" t="s">
        <v>27</v>
      </c>
      <c r="AF35" s="138" t="s">
        <v>3</v>
      </c>
      <c r="AG35" s="85" t="s">
        <v>5</v>
      </c>
    </row>
    <row r="36" spans="1:33" ht="15.6">
      <c r="A36" s="1">
        <v>34</v>
      </c>
      <c r="B36" s="81" t="s">
        <v>56</v>
      </c>
      <c r="C36" s="1233" t="s">
        <v>54</v>
      </c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39" t="s">
        <v>5</v>
      </c>
    </row>
    <row r="37" spans="1:33" ht="15.6">
      <c r="A37" s="1">
        <v>35</v>
      </c>
      <c r="B37" s="86" t="s">
        <v>58</v>
      </c>
      <c r="C37" s="85" t="s">
        <v>5</v>
      </c>
      <c r="D37" s="85" t="s">
        <v>3</v>
      </c>
      <c r="E37" s="85" t="s">
        <v>5</v>
      </c>
      <c r="F37" s="85" t="s">
        <v>10</v>
      </c>
      <c r="G37" s="85" t="s">
        <v>3</v>
      </c>
      <c r="H37" s="138" t="s">
        <v>3</v>
      </c>
      <c r="I37" s="85" t="s">
        <v>5</v>
      </c>
      <c r="J37" s="85" t="s">
        <v>5</v>
      </c>
      <c r="K37" s="85" t="s">
        <v>27</v>
      </c>
      <c r="L37" s="85" t="s">
        <v>3</v>
      </c>
      <c r="M37" s="85" t="s">
        <v>5</v>
      </c>
      <c r="N37" s="85" t="s">
        <v>5</v>
      </c>
      <c r="O37" s="138" t="s">
        <v>3</v>
      </c>
      <c r="P37" s="85" t="s">
        <v>5</v>
      </c>
      <c r="Q37" s="85" t="s">
        <v>27</v>
      </c>
      <c r="R37" s="85" t="s">
        <v>3</v>
      </c>
      <c r="S37" s="85" t="s">
        <v>5</v>
      </c>
      <c r="T37" s="85" t="s">
        <v>5</v>
      </c>
      <c r="U37" s="85" t="s">
        <v>5</v>
      </c>
      <c r="V37" s="138" t="s">
        <v>3</v>
      </c>
      <c r="W37" s="85" t="s">
        <v>5</v>
      </c>
      <c r="X37" s="85" t="s">
        <v>5</v>
      </c>
      <c r="Y37" s="85" t="s">
        <v>5</v>
      </c>
      <c r="Z37" s="85" t="s">
        <v>5</v>
      </c>
      <c r="AA37" s="85" t="s">
        <v>27</v>
      </c>
      <c r="AB37" s="85" t="s">
        <v>3</v>
      </c>
      <c r="AC37" s="138" t="s">
        <v>3</v>
      </c>
      <c r="AD37" s="85" t="s">
        <v>5</v>
      </c>
      <c r="AE37" s="85" t="s">
        <v>10</v>
      </c>
      <c r="AF37" s="138" t="s">
        <v>3</v>
      </c>
      <c r="AG37" s="85" t="s">
        <v>3</v>
      </c>
    </row>
    <row r="38" spans="1:33" ht="15.6">
      <c r="A38" s="1">
        <v>36</v>
      </c>
      <c r="B38" s="86" t="s">
        <v>59</v>
      </c>
      <c r="C38" s="1231" t="s">
        <v>156</v>
      </c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  <c r="X38" s="1174"/>
      <c r="Y38" s="1174"/>
      <c r="Z38" s="1174"/>
      <c r="AA38" s="1174"/>
      <c r="AB38" s="1174"/>
      <c r="AC38" s="1174"/>
      <c r="AD38" s="1174"/>
      <c r="AE38" s="1174"/>
      <c r="AF38" s="1174"/>
      <c r="AG38" s="1232"/>
    </row>
    <row r="39" spans="1:33" ht="15.6">
      <c r="A39" s="1">
        <v>37</v>
      </c>
      <c r="B39" s="86" t="s">
        <v>60</v>
      </c>
      <c r="C39" s="82" t="s">
        <v>5</v>
      </c>
      <c r="D39" s="82" t="s">
        <v>5</v>
      </c>
      <c r="E39" s="82" t="s">
        <v>5</v>
      </c>
      <c r="F39" s="82" t="s">
        <v>5</v>
      </c>
      <c r="G39" s="82" t="s">
        <v>5</v>
      </c>
      <c r="H39" s="134" t="s">
        <v>3</v>
      </c>
      <c r="I39" s="82" t="s">
        <v>5</v>
      </c>
      <c r="J39" s="82" t="s">
        <v>5</v>
      </c>
      <c r="K39" s="82" t="s">
        <v>5</v>
      </c>
      <c r="L39" s="82" t="s">
        <v>5</v>
      </c>
      <c r="M39" s="82" t="s">
        <v>5</v>
      </c>
      <c r="N39" s="82" t="s">
        <v>5</v>
      </c>
      <c r="O39" s="134" t="s">
        <v>3</v>
      </c>
      <c r="P39" s="82" t="s">
        <v>5</v>
      </c>
      <c r="Q39" s="82" t="s">
        <v>5</v>
      </c>
      <c r="R39" s="82" t="s">
        <v>5</v>
      </c>
      <c r="S39" s="82" t="s">
        <v>5</v>
      </c>
      <c r="T39" s="82" t="s">
        <v>5</v>
      </c>
      <c r="U39" s="82" t="s">
        <v>4</v>
      </c>
      <c r="V39" s="134" t="s">
        <v>3</v>
      </c>
      <c r="W39" s="82" t="s">
        <v>5</v>
      </c>
      <c r="X39" s="82" t="s">
        <v>5</v>
      </c>
      <c r="Y39" s="82" t="s">
        <v>5</v>
      </c>
      <c r="Z39" s="82" t="s">
        <v>5</v>
      </c>
      <c r="AA39" s="82" t="s">
        <v>5</v>
      </c>
      <c r="AB39" s="82" t="s">
        <v>5</v>
      </c>
      <c r="AC39" s="134" t="s">
        <v>3</v>
      </c>
      <c r="AD39" s="82" t="s">
        <v>5</v>
      </c>
      <c r="AE39" s="82" t="s">
        <v>5</v>
      </c>
      <c r="AF39" s="134" t="s">
        <v>3</v>
      </c>
      <c r="AG39" s="82" t="s">
        <v>3</v>
      </c>
    </row>
    <row r="40" spans="1:33" ht="15.6">
      <c r="A40" s="1">
        <v>38</v>
      </c>
      <c r="B40" s="141" t="s">
        <v>62</v>
      </c>
      <c r="C40" s="82" t="s">
        <v>5</v>
      </c>
      <c r="D40" s="82" t="s">
        <v>5</v>
      </c>
      <c r="E40" s="82" t="s">
        <v>5</v>
      </c>
      <c r="F40" s="82" t="s">
        <v>5</v>
      </c>
      <c r="G40" s="82" t="s">
        <v>5</v>
      </c>
      <c r="H40" s="134" t="s">
        <v>3</v>
      </c>
      <c r="I40" s="82" t="s">
        <v>5</v>
      </c>
      <c r="J40" s="82" t="s">
        <v>5</v>
      </c>
      <c r="K40" s="82" t="s">
        <v>5</v>
      </c>
      <c r="L40" s="82" t="s">
        <v>5</v>
      </c>
      <c r="M40" s="82" t="s">
        <v>3</v>
      </c>
      <c r="N40" s="82" t="s">
        <v>5</v>
      </c>
      <c r="O40" s="134" t="s">
        <v>3</v>
      </c>
      <c r="P40" s="82" t="s">
        <v>5</v>
      </c>
      <c r="Q40" s="82" t="s">
        <v>5</v>
      </c>
      <c r="R40" s="82" t="s">
        <v>5</v>
      </c>
      <c r="S40" s="82" t="s">
        <v>5</v>
      </c>
      <c r="T40" s="82" t="s">
        <v>5</v>
      </c>
      <c r="U40" s="82" t="s">
        <v>5</v>
      </c>
      <c r="V40" s="134" t="s">
        <v>3</v>
      </c>
      <c r="W40" s="82" t="s">
        <v>5</v>
      </c>
      <c r="X40" s="82" t="s">
        <v>5</v>
      </c>
      <c r="Y40" s="82" t="s">
        <v>5</v>
      </c>
      <c r="Z40" s="82" t="s">
        <v>5</v>
      </c>
      <c r="AA40" s="82" t="s">
        <v>5</v>
      </c>
      <c r="AB40" s="82" t="s">
        <v>5</v>
      </c>
      <c r="AC40" s="134" t="s">
        <v>3</v>
      </c>
      <c r="AD40" s="82" t="s">
        <v>5</v>
      </c>
      <c r="AE40" s="82" t="s">
        <v>5</v>
      </c>
      <c r="AF40" s="134" t="s">
        <v>3</v>
      </c>
      <c r="AG40" s="140" t="s">
        <v>5</v>
      </c>
    </row>
    <row r="41" spans="1:33" ht="15.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</row>
    <row r="42" spans="1:33" ht="15.6">
      <c r="A42" s="112"/>
      <c r="B42" s="113" t="s">
        <v>63</v>
      </c>
      <c r="C42" s="114" t="s">
        <v>10</v>
      </c>
      <c r="D42" s="1094" t="s">
        <v>64</v>
      </c>
      <c r="E42" s="1095"/>
      <c r="F42" s="1095"/>
      <c r="G42" s="1095"/>
      <c r="H42" s="1095"/>
      <c r="I42" s="1095"/>
      <c r="J42" s="1095"/>
      <c r="K42" s="1095"/>
      <c r="L42" s="112"/>
      <c r="M42" s="112"/>
      <c r="N42" s="112"/>
      <c r="O42" s="136"/>
      <c r="P42" s="136"/>
      <c r="Q42" s="136"/>
      <c r="R42" s="136"/>
      <c r="S42" s="1108" t="s">
        <v>158</v>
      </c>
      <c r="T42" s="1108"/>
      <c r="U42" s="1108"/>
      <c r="V42" s="1108"/>
      <c r="W42" s="1108"/>
      <c r="X42" s="1108"/>
      <c r="Y42" s="1108"/>
      <c r="Z42" s="1108"/>
      <c r="AA42" s="1108"/>
      <c r="AB42" s="1108"/>
      <c r="AC42" s="136"/>
      <c r="AD42" s="136"/>
      <c r="AE42" s="136"/>
      <c r="AF42" s="136"/>
      <c r="AG42" s="136"/>
    </row>
    <row r="43" spans="1:33" ht="15.6">
      <c r="A43" s="112"/>
      <c r="B43" s="113" t="s">
        <v>65</v>
      </c>
      <c r="C43" s="114" t="s">
        <v>27</v>
      </c>
      <c r="D43" s="1094" t="s">
        <v>66</v>
      </c>
      <c r="E43" s="1095"/>
      <c r="F43" s="1095"/>
      <c r="G43" s="1095"/>
      <c r="H43" s="1095"/>
      <c r="I43" s="1095"/>
      <c r="J43" s="1095"/>
      <c r="K43" s="1095"/>
      <c r="L43" s="112"/>
      <c r="M43" s="112"/>
      <c r="N43" s="112"/>
      <c r="O43" s="135"/>
      <c r="P43" s="135"/>
      <c r="Q43" s="135"/>
      <c r="R43" s="135"/>
      <c r="S43" s="1235" t="s">
        <v>159</v>
      </c>
      <c r="T43" s="1235"/>
      <c r="U43" s="1235"/>
      <c r="V43" s="1235"/>
      <c r="W43" s="1235"/>
      <c r="X43" s="1235"/>
      <c r="Y43" s="1235" t="s">
        <v>160</v>
      </c>
      <c r="Z43" s="1235"/>
      <c r="AA43" s="1235"/>
      <c r="AB43" s="1235"/>
      <c r="AC43" s="135"/>
      <c r="AD43" s="135"/>
      <c r="AE43" s="135"/>
      <c r="AF43" s="135"/>
      <c r="AG43" s="135"/>
    </row>
    <row r="44" spans="1:33" ht="15.6">
      <c r="A44" s="112"/>
      <c r="B44" s="113" t="s">
        <v>67</v>
      </c>
      <c r="C44" s="114" t="s">
        <v>13</v>
      </c>
      <c r="D44" s="1094" t="s">
        <v>68</v>
      </c>
      <c r="E44" s="1095"/>
      <c r="F44" s="1095"/>
      <c r="G44" s="1095"/>
      <c r="H44" s="1095"/>
      <c r="I44" s="1095"/>
      <c r="J44" s="1095"/>
      <c r="K44" s="1095"/>
      <c r="L44" s="112"/>
      <c r="M44" s="112"/>
      <c r="N44" s="112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</row>
    <row r="45" spans="1:33" ht="15.6">
      <c r="A45" s="112"/>
      <c r="B45" s="113" t="s">
        <v>69</v>
      </c>
      <c r="C45" s="114" t="s">
        <v>26</v>
      </c>
      <c r="D45" s="1094" t="s">
        <v>70</v>
      </c>
      <c r="E45" s="1095"/>
      <c r="F45" s="1095"/>
      <c r="G45" s="1095"/>
      <c r="H45" s="1095"/>
      <c r="I45" s="1095"/>
      <c r="J45" s="1095"/>
      <c r="K45" s="1095"/>
      <c r="L45" s="112"/>
      <c r="M45" s="112"/>
      <c r="N45" s="112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</row>
    <row r="46" spans="1:33" ht="15.6">
      <c r="A46" s="112"/>
      <c r="B46" s="112" t="s">
        <v>71</v>
      </c>
      <c r="C46" s="114" t="s">
        <v>72</v>
      </c>
      <c r="D46" s="1094" t="s">
        <v>73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</row>
    <row r="47" spans="1:33" ht="15.6">
      <c r="A47" s="112"/>
      <c r="B47" s="115" t="s">
        <v>74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</row>
  </sheetData>
  <mergeCells count="17">
    <mergeCell ref="D45:K45"/>
    <mergeCell ref="D46:K46"/>
    <mergeCell ref="C32:AG32"/>
    <mergeCell ref="C38:AG38"/>
    <mergeCell ref="D42:K42"/>
    <mergeCell ref="D43:K43"/>
    <mergeCell ref="D44:K44"/>
    <mergeCell ref="B1:AG1"/>
    <mergeCell ref="A2:A3"/>
    <mergeCell ref="B2:B3"/>
    <mergeCell ref="S42:AB42"/>
    <mergeCell ref="S43:X43"/>
    <mergeCell ref="Y43:AB43"/>
    <mergeCell ref="C36:AF36"/>
    <mergeCell ref="C17:AF17"/>
    <mergeCell ref="C21:AG21"/>
    <mergeCell ref="C25:AG2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70" zoomScaleNormal="70" workbookViewId="0">
      <selection activeCell="A10" sqref="A10:XFD10"/>
    </sheetView>
  </sheetViews>
  <sheetFormatPr baseColWidth="10" defaultRowHeight="14.4"/>
  <cols>
    <col min="1" max="1" width="3.88671875" bestFit="1" customWidth="1"/>
    <col min="2" max="2" width="65.44140625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9" width="6.109375" bestFit="1" customWidth="1"/>
    <col min="20" max="20" width="6.33203125" bestFit="1" customWidth="1"/>
    <col min="21" max="26" width="6.109375" bestFit="1" customWidth="1"/>
    <col min="27" max="27" width="6.3320312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4" ht="15.75" customHeight="1">
      <c r="A1" s="1"/>
      <c r="B1" s="1236" t="s">
        <v>162</v>
      </c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44"/>
    </row>
    <row r="2" spans="1:34" ht="15.6">
      <c r="A2" s="1185" t="s">
        <v>1</v>
      </c>
      <c r="B2" s="1228" t="s">
        <v>2</v>
      </c>
      <c r="C2" s="128" t="s">
        <v>7</v>
      </c>
      <c r="D2" s="128" t="s">
        <v>8</v>
      </c>
      <c r="E2" s="128" t="s">
        <v>3</v>
      </c>
      <c r="F2" s="128" t="s">
        <v>4</v>
      </c>
      <c r="G2" s="129" t="s">
        <v>5</v>
      </c>
      <c r="H2" s="128" t="s">
        <v>5</v>
      </c>
      <c r="I2" s="128" t="s">
        <v>6</v>
      </c>
      <c r="J2" s="128" t="s">
        <v>7</v>
      </c>
      <c r="K2" s="128" t="s">
        <v>8</v>
      </c>
      <c r="L2" s="128" t="s">
        <v>3</v>
      </c>
      <c r="M2" s="128" t="s">
        <v>4</v>
      </c>
      <c r="N2" s="129" t="s">
        <v>5</v>
      </c>
      <c r="O2" s="128" t="s">
        <v>5</v>
      </c>
      <c r="P2" s="128" t="s">
        <v>6</v>
      </c>
      <c r="Q2" s="128" t="s">
        <v>7</v>
      </c>
      <c r="R2" s="128" t="s">
        <v>8</v>
      </c>
      <c r="S2" s="128" t="s">
        <v>3</v>
      </c>
      <c r="T2" s="128" t="s">
        <v>4</v>
      </c>
      <c r="U2" s="129" t="s">
        <v>5</v>
      </c>
      <c r="V2" s="128" t="s">
        <v>5</v>
      </c>
      <c r="W2" s="129" t="s">
        <v>6</v>
      </c>
      <c r="X2" s="128" t="s">
        <v>7</v>
      </c>
      <c r="Y2" s="128" t="s">
        <v>8</v>
      </c>
      <c r="Z2" s="129" t="s">
        <v>3</v>
      </c>
      <c r="AA2" s="128" t="s">
        <v>4</v>
      </c>
      <c r="AB2" s="129" t="s">
        <v>5</v>
      </c>
      <c r="AC2" s="128" t="s">
        <v>5</v>
      </c>
      <c r="AD2" s="128" t="s">
        <v>6</v>
      </c>
      <c r="AE2" s="128" t="s">
        <v>7</v>
      </c>
      <c r="AF2" s="130" t="s">
        <v>8</v>
      </c>
      <c r="AG2" s="1"/>
    </row>
    <row r="3" spans="1:34" ht="15.6">
      <c r="A3" s="1205"/>
      <c r="B3" s="1229"/>
      <c r="C3" s="132">
        <v>1</v>
      </c>
      <c r="D3" s="132">
        <v>2</v>
      </c>
      <c r="E3" s="132">
        <v>3</v>
      </c>
      <c r="F3" s="132">
        <v>4</v>
      </c>
      <c r="G3" s="133">
        <v>5</v>
      </c>
      <c r="H3" s="132">
        <v>6</v>
      </c>
      <c r="I3" s="132">
        <v>7</v>
      </c>
      <c r="J3" s="132">
        <v>8</v>
      </c>
      <c r="K3" s="132">
        <v>9</v>
      </c>
      <c r="L3" s="132">
        <v>10</v>
      </c>
      <c r="M3" s="132">
        <v>11</v>
      </c>
      <c r="N3" s="133">
        <v>12</v>
      </c>
      <c r="O3" s="132">
        <v>13</v>
      </c>
      <c r="P3" s="132">
        <v>14</v>
      </c>
      <c r="Q3" s="132">
        <v>15</v>
      </c>
      <c r="R3" s="132">
        <v>16</v>
      </c>
      <c r="S3" s="132">
        <v>17</v>
      </c>
      <c r="T3" s="132">
        <v>18</v>
      </c>
      <c r="U3" s="133">
        <v>19</v>
      </c>
      <c r="V3" s="132">
        <v>20</v>
      </c>
      <c r="W3" s="133">
        <v>21</v>
      </c>
      <c r="X3" s="132">
        <v>22</v>
      </c>
      <c r="Y3" s="132">
        <v>23</v>
      </c>
      <c r="Z3" s="133">
        <v>24</v>
      </c>
      <c r="AA3" s="132">
        <v>25</v>
      </c>
      <c r="AB3" s="133">
        <v>26</v>
      </c>
      <c r="AC3" s="132">
        <v>27</v>
      </c>
      <c r="AD3" s="132">
        <v>28</v>
      </c>
      <c r="AE3" s="132">
        <v>29</v>
      </c>
      <c r="AF3" s="143">
        <v>30</v>
      </c>
      <c r="AG3" s="1"/>
    </row>
    <row r="4" spans="1:34" ht="15.6">
      <c r="A4" s="1">
        <v>1</v>
      </c>
      <c r="B4" s="81" t="s">
        <v>133</v>
      </c>
      <c r="C4" s="1239" t="s">
        <v>54</v>
      </c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240"/>
      <c r="AG4" s="114"/>
    </row>
    <row r="5" spans="1:34" ht="15.6">
      <c r="A5" s="1">
        <v>2</v>
      </c>
      <c r="B5" s="86" t="s">
        <v>132</v>
      </c>
      <c r="C5" s="82" t="s">
        <v>5</v>
      </c>
      <c r="D5" s="82" t="s">
        <v>3</v>
      </c>
      <c r="E5" s="134" t="s">
        <v>13</v>
      </c>
      <c r="F5" s="82" t="s">
        <v>3</v>
      </c>
      <c r="G5" s="82" t="s">
        <v>5</v>
      </c>
      <c r="H5" s="82" t="s">
        <v>5</v>
      </c>
      <c r="I5" s="82" t="s">
        <v>10</v>
      </c>
      <c r="J5" s="82" t="s">
        <v>3</v>
      </c>
      <c r="K5" s="82" t="s">
        <v>5</v>
      </c>
      <c r="L5" s="134" t="s">
        <v>13</v>
      </c>
      <c r="M5" s="82" t="s">
        <v>3</v>
      </c>
      <c r="N5" s="82" t="s">
        <v>5</v>
      </c>
      <c r="O5" s="82" t="s">
        <v>5</v>
      </c>
      <c r="P5" s="82" t="s">
        <v>5</v>
      </c>
      <c r="Q5" s="82" t="s">
        <v>5</v>
      </c>
      <c r="R5" s="82" t="s">
        <v>3</v>
      </c>
      <c r="S5" s="134" t="s">
        <v>3</v>
      </c>
      <c r="T5" s="82" t="s">
        <v>5</v>
      </c>
      <c r="U5" s="82" t="s">
        <v>10</v>
      </c>
      <c r="V5" s="82" t="s">
        <v>3</v>
      </c>
      <c r="W5" s="82" t="s">
        <v>5</v>
      </c>
      <c r="X5" s="82" t="s">
        <v>5</v>
      </c>
      <c r="Y5" s="82" t="s">
        <v>5</v>
      </c>
      <c r="Z5" s="134" t="s">
        <v>3</v>
      </c>
      <c r="AA5" s="82" t="s">
        <v>5</v>
      </c>
      <c r="AB5" s="82" t="s">
        <v>10</v>
      </c>
      <c r="AC5" s="82" t="s">
        <v>3</v>
      </c>
      <c r="AD5" s="82" t="s">
        <v>5</v>
      </c>
      <c r="AE5" s="84" t="s">
        <v>3</v>
      </c>
      <c r="AF5" s="82" t="s">
        <v>5</v>
      </c>
      <c r="AG5" s="114"/>
      <c r="AH5" s="148"/>
    </row>
    <row r="6" spans="1:34" ht="15.6">
      <c r="A6" s="1">
        <v>3</v>
      </c>
      <c r="B6" s="81" t="s">
        <v>126</v>
      </c>
      <c r="C6" s="82" t="s">
        <v>10</v>
      </c>
      <c r="D6" s="82" t="s">
        <v>3</v>
      </c>
      <c r="E6" s="134" t="s">
        <v>3</v>
      </c>
      <c r="F6" s="82" t="s">
        <v>5</v>
      </c>
      <c r="G6" s="82" t="s">
        <v>5</v>
      </c>
      <c r="H6" s="82" t="s">
        <v>3</v>
      </c>
      <c r="I6" s="82" t="s">
        <v>5</v>
      </c>
      <c r="J6" s="82" t="s">
        <v>5</v>
      </c>
      <c r="K6" s="82" t="s">
        <v>5</v>
      </c>
      <c r="L6" s="134" t="s">
        <v>13</v>
      </c>
      <c r="M6" s="82" t="s">
        <v>3</v>
      </c>
      <c r="N6" s="82" t="s">
        <v>5</v>
      </c>
      <c r="O6" s="82" t="s">
        <v>5</v>
      </c>
      <c r="P6" s="82" t="s">
        <v>10</v>
      </c>
      <c r="Q6" s="82" t="s">
        <v>3</v>
      </c>
      <c r="R6" s="82" t="s">
        <v>5</v>
      </c>
      <c r="S6" s="134" t="s">
        <v>10</v>
      </c>
      <c r="T6" s="82" t="s">
        <v>3</v>
      </c>
      <c r="U6" s="82" t="s">
        <v>5</v>
      </c>
      <c r="V6" s="82" t="s">
        <v>5</v>
      </c>
      <c r="W6" s="82" t="s">
        <v>5</v>
      </c>
      <c r="X6" s="82" t="s">
        <v>3</v>
      </c>
      <c r="Y6" s="82" t="s">
        <v>5</v>
      </c>
      <c r="Z6" s="134" t="s">
        <v>3</v>
      </c>
      <c r="AA6" s="82" t="s">
        <v>5</v>
      </c>
      <c r="AB6" s="82" t="s">
        <v>3</v>
      </c>
      <c r="AC6" s="82" t="s">
        <v>5</v>
      </c>
      <c r="AD6" s="82" t="s">
        <v>10</v>
      </c>
      <c r="AE6" s="84" t="s">
        <v>3</v>
      </c>
      <c r="AF6" s="82" t="s">
        <v>5</v>
      </c>
      <c r="AG6" s="114"/>
    </row>
    <row r="7" spans="1:34" ht="15.6">
      <c r="A7" s="1">
        <v>4</v>
      </c>
      <c r="B7" s="81" t="s">
        <v>129</v>
      </c>
      <c r="C7" s="82" t="s">
        <v>5</v>
      </c>
      <c r="D7" s="82" t="s">
        <v>5</v>
      </c>
      <c r="E7" s="134" t="s">
        <v>13</v>
      </c>
      <c r="F7" s="82" t="s">
        <v>3</v>
      </c>
      <c r="G7" s="82" t="s">
        <v>5</v>
      </c>
      <c r="H7" s="82" t="s">
        <v>10</v>
      </c>
      <c r="I7" s="82" t="s">
        <v>3</v>
      </c>
      <c r="J7" s="82" t="s">
        <v>5</v>
      </c>
      <c r="K7" s="82" t="s">
        <v>5</v>
      </c>
      <c r="L7" s="134" t="s">
        <v>3</v>
      </c>
      <c r="M7" s="82" t="s">
        <v>5</v>
      </c>
      <c r="N7" s="82" t="s">
        <v>5</v>
      </c>
      <c r="O7" s="82" t="s">
        <v>10</v>
      </c>
      <c r="P7" s="82" t="s">
        <v>3</v>
      </c>
      <c r="Q7" s="82" t="s">
        <v>5</v>
      </c>
      <c r="R7" s="82" t="s">
        <v>3</v>
      </c>
      <c r="S7" s="134" t="s">
        <v>3</v>
      </c>
      <c r="T7" s="82" t="s">
        <v>5</v>
      </c>
      <c r="U7" s="82" t="s">
        <v>5</v>
      </c>
      <c r="V7" s="82" t="s">
        <v>10</v>
      </c>
      <c r="W7" s="82" t="s">
        <v>3</v>
      </c>
      <c r="X7" s="82" t="s">
        <v>5</v>
      </c>
      <c r="Y7" s="82" t="s">
        <v>5</v>
      </c>
      <c r="Z7" s="134" t="s">
        <v>10</v>
      </c>
      <c r="AA7" s="82" t="s">
        <v>3</v>
      </c>
      <c r="AB7" s="82" t="s">
        <v>5</v>
      </c>
      <c r="AC7" s="82" t="s">
        <v>5</v>
      </c>
      <c r="AD7" s="82" t="s">
        <v>3</v>
      </c>
      <c r="AE7" s="84" t="s">
        <v>5</v>
      </c>
      <c r="AF7" s="82" t="s">
        <v>3</v>
      </c>
      <c r="AG7" s="114"/>
    </row>
    <row r="8" spans="1:34" ht="15.6">
      <c r="A8" s="1">
        <v>5</v>
      </c>
      <c r="B8" s="81" t="s">
        <v>130</v>
      </c>
      <c r="C8" s="82" t="s">
        <v>5</v>
      </c>
      <c r="D8" s="82" t="s">
        <v>10</v>
      </c>
      <c r="E8" s="134" t="s">
        <v>3</v>
      </c>
      <c r="F8" s="82" t="s">
        <v>5</v>
      </c>
      <c r="G8" s="82" t="s">
        <v>3</v>
      </c>
      <c r="H8" s="82" t="s">
        <v>5</v>
      </c>
      <c r="I8" s="82" t="s">
        <v>3</v>
      </c>
      <c r="J8" s="82" t="s">
        <v>5</v>
      </c>
      <c r="K8" s="82" t="s">
        <v>10</v>
      </c>
      <c r="L8" s="134" t="s">
        <v>3</v>
      </c>
      <c r="M8" s="82" t="s">
        <v>5</v>
      </c>
      <c r="N8" s="82" t="s">
        <v>3</v>
      </c>
      <c r="O8" s="82" t="s">
        <v>5</v>
      </c>
      <c r="P8" s="82" t="s">
        <v>5</v>
      </c>
      <c r="Q8" s="82" t="s">
        <v>5</v>
      </c>
      <c r="R8" s="82" t="s">
        <v>3</v>
      </c>
      <c r="S8" s="134" t="s">
        <v>13</v>
      </c>
      <c r="T8" s="82" t="s">
        <v>3</v>
      </c>
      <c r="U8" s="82" t="s">
        <v>5</v>
      </c>
      <c r="V8" s="82" t="s">
        <v>5</v>
      </c>
      <c r="W8" s="82" t="s">
        <v>10</v>
      </c>
      <c r="X8" s="82" t="s">
        <v>3</v>
      </c>
      <c r="Y8" s="82" t="s">
        <v>5</v>
      </c>
      <c r="Z8" s="134" t="s">
        <v>3</v>
      </c>
      <c r="AA8" s="82" t="s">
        <v>5</v>
      </c>
      <c r="AB8" s="82" t="s">
        <v>5</v>
      </c>
      <c r="AC8" s="82" t="s">
        <v>5</v>
      </c>
      <c r="AD8" s="82" t="s">
        <v>10</v>
      </c>
      <c r="AE8" s="84" t="s">
        <v>3</v>
      </c>
      <c r="AF8" s="82" t="s">
        <v>5</v>
      </c>
      <c r="AG8" s="114"/>
      <c r="AH8" s="148"/>
    </row>
    <row r="9" spans="1:34" ht="15.6">
      <c r="A9" s="1">
        <v>6</v>
      </c>
      <c r="B9" s="81" t="s">
        <v>134</v>
      </c>
      <c r="C9" s="82" t="s">
        <v>5</v>
      </c>
      <c r="D9" s="82" t="s">
        <v>5</v>
      </c>
      <c r="E9" s="134" t="s">
        <v>10</v>
      </c>
      <c r="F9" s="82" t="s">
        <v>3</v>
      </c>
      <c r="G9" s="82" t="s">
        <v>5</v>
      </c>
      <c r="H9" s="82" t="s">
        <v>5</v>
      </c>
      <c r="I9" s="82" t="s">
        <v>5</v>
      </c>
      <c r="J9" s="82" t="s">
        <v>5</v>
      </c>
      <c r="K9" s="82" t="s">
        <v>3</v>
      </c>
      <c r="L9" s="134" t="s">
        <v>3</v>
      </c>
      <c r="M9" s="82" t="s">
        <v>5</v>
      </c>
      <c r="N9" s="82" t="s">
        <v>10</v>
      </c>
      <c r="O9" s="82" t="s">
        <v>3</v>
      </c>
      <c r="P9" s="82" t="s">
        <v>5</v>
      </c>
      <c r="Q9" s="82" t="s">
        <v>5</v>
      </c>
      <c r="R9" s="82" t="s">
        <v>10</v>
      </c>
      <c r="S9" s="134" t="s">
        <v>3</v>
      </c>
      <c r="T9" s="82" t="s">
        <v>5</v>
      </c>
      <c r="U9" s="82" t="s">
        <v>3</v>
      </c>
      <c r="V9" s="82" t="s">
        <v>5</v>
      </c>
      <c r="W9" s="82" t="s">
        <v>3</v>
      </c>
      <c r="X9" s="82" t="s">
        <v>5</v>
      </c>
      <c r="Y9" s="82" t="s">
        <v>3</v>
      </c>
      <c r="Z9" s="134" t="s">
        <v>13</v>
      </c>
      <c r="AA9" s="82" t="s">
        <v>3</v>
      </c>
      <c r="AB9" s="82" t="s">
        <v>5</v>
      </c>
      <c r="AC9" s="82" t="s">
        <v>10</v>
      </c>
      <c r="AD9" s="82" t="s">
        <v>3</v>
      </c>
      <c r="AE9" s="84" t="s">
        <v>5</v>
      </c>
      <c r="AF9" s="82" t="s">
        <v>5</v>
      </c>
      <c r="AG9" s="114"/>
      <c r="AH9" s="148"/>
    </row>
    <row r="10" spans="1:34" ht="15.6">
      <c r="A10" s="1">
        <v>7</v>
      </c>
      <c r="B10" s="86" t="s">
        <v>127</v>
      </c>
      <c r="C10" s="82" t="s">
        <v>3</v>
      </c>
      <c r="D10" s="82" t="s">
        <v>5</v>
      </c>
      <c r="E10" s="134" t="s">
        <v>3</v>
      </c>
      <c r="F10" s="82" t="s">
        <v>5</v>
      </c>
      <c r="G10" s="82" t="s">
        <v>10</v>
      </c>
      <c r="H10" s="82" t="s">
        <v>3</v>
      </c>
      <c r="I10" s="82" t="s">
        <v>5</v>
      </c>
      <c r="J10" s="82" t="s">
        <v>5</v>
      </c>
      <c r="K10" s="82" t="s">
        <v>5</v>
      </c>
      <c r="L10" s="134" t="s">
        <v>10</v>
      </c>
      <c r="M10" s="82" t="s">
        <v>3</v>
      </c>
      <c r="N10" s="82" t="s">
        <v>5</v>
      </c>
      <c r="O10" s="82" t="s">
        <v>5</v>
      </c>
      <c r="P10" s="82" t="s">
        <v>5</v>
      </c>
      <c r="Q10" s="82" t="s">
        <v>5</v>
      </c>
      <c r="R10" s="82" t="s">
        <v>3</v>
      </c>
      <c r="S10" s="134" t="s">
        <v>13</v>
      </c>
      <c r="T10" s="82" t="s">
        <v>3</v>
      </c>
      <c r="U10" s="82" t="s">
        <v>5</v>
      </c>
      <c r="V10" s="82" t="s">
        <v>3</v>
      </c>
      <c r="W10" s="82" t="s">
        <v>5</v>
      </c>
      <c r="X10" s="82" t="s">
        <v>5</v>
      </c>
      <c r="Y10" s="82" t="s">
        <v>5</v>
      </c>
      <c r="Z10" s="134" t="s">
        <v>13</v>
      </c>
      <c r="AA10" s="82" t="s">
        <v>3</v>
      </c>
      <c r="AB10" s="82" t="s">
        <v>10</v>
      </c>
      <c r="AC10" s="82" t="s">
        <v>3</v>
      </c>
      <c r="AD10" s="82" t="s">
        <v>5</v>
      </c>
      <c r="AE10" s="84" t="s">
        <v>3</v>
      </c>
      <c r="AF10" s="82" t="s">
        <v>5</v>
      </c>
      <c r="AG10" s="114"/>
      <c r="AH10" s="148"/>
    </row>
    <row r="11" spans="1:34" ht="15.6">
      <c r="A11" s="1">
        <v>8</v>
      </c>
      <c r="B11" s="81" t="s">
        <v>131</v>
      </c>
      <c r="C11" s="82" t="s">
        <v>5</v>
      </c>
      <c r="D11" s="82" t="s">
        <v>3</v>
      </c>
      <c r="E11" s="134" t="s">
        <v>10</v>
      </c>
      <c r="F11" s="82" t="s">
        <v>3</v>
      </c>
      <c r="G11" s="82" t="s">
        <v>5</v>
      </c>
      <c r="H11" s="82" t="s">
        <v>3</v>
      </c>
      <c r="I11" s="82" t="s">
        <v>5</v>
      </c>
      <c r="J11" s="82" t="s">
        <v>10</v>
      </c>
      <c r="K11" s="82" t="s">
        <v>3</v>
      </c>
      <c r="L11" s="134" t="s">
        <v>3</v>
      </c>
      <c r="M11" s="82" t="s">
        <v>5</v>
      </c>
      <c r="N11" s="82" t="s">
        <v>5</v>
      </c>
      <c r="O11" s="82" t="s">
        <v>3</v>
      </c>
      <c r="P11" s="82" t="s">
        <v>5</v>
      </c>
      <c r="Q11" s="82" t="s">
        <v>5</v>
      </c>
      <c r="R11" s="82" t="s">
        <v>10</v>
      </c>
      <c r="S11" s="134" t="s">
        <v>3</v>
      </c>
      <c r="T11" s="82" t="s">
        <v>5</v>
      </c>
      <c r="U11" s="82" t="s">
        <v>5</v>
      </c>
      <c r="V11" s="82" t="s">
        <v>5</v>
      </c>
      <c r="W11" s="82" t="s">
        <v>5</v>
      </c>
      <c r="X11" s="82" t="s">
        <v>10</v>
      </c>
      <c r="Y11" s="82" t="s">
        <v>3</v>
      </c>
      <c r="Z11" s="134" t="s">
        <v>3</v>
      </c>
      <c r="AA11" s="82" t="s">
        <v>5</v>
      </c>
      <c r="AB11" s="82" t="s">
        <v>5</v>
      </c>
      <c r="AC11" s="82" t="s">
        <v>5</v>
      </c>
      <c r="AD11" s="82" t="s">
        <v>5</v>
      </c>
      <c r="AE11" s="84" t="s">
        <v>10</v>
      </c>
      <c r="AF11" s="82" t="s">
        <v>3</v>
      </c>
      <c r="AG11" s="114"/>
      <c r="AH11" s="149"/>
    </row>
    <row r="12" spans="1:34" ht="15.6">
      <c r="A12" s="1">
        <v>9</v>
      </c>
      <c r="B12" s="127" t="s">
        <v>128</v>
      </c>
      <c r="C12" s="82" t="s">
        <v>5</v>
      </c>
      <c r="D12" s="82" t="s">
        <v>3</v>
      </c>
      <c r="E12" s="134" t="s">
        <v>3</v>
      </c>
      <c r="F12" s="82" t="s">
        <v>5</v>
      </c>
      <c r="G12" s="82" t="s">
        <v>5</v>
      </c>
      <c r="H12" s="82" t="s">
        <v>5</v>
      </c>
      <c r="I12" s="82" t="s">
        <v>5</v>
      </c>
      <c r="J12" s="82" t="s">
        <v>5</v>
      </c>
      <c r="K12" s="82" t="s">
        <v>5</v>
      </c>
      <c r="L12" s="134" t="s">
        <v>3</v>
      </c>
      <c r="M12" s="82" t="s">
        <v>5</v>
      </c>
      <c r="N12" s="82" t="s">
        <v>5</v>
      </c>
      <c r="O12" s="82" t="s">
        <v>5</v>
      </c>
      <c r="P12" s="82" t="s">
        <v>5</v>
      </c>
      <c r="Q12" s="82" t="s">
        <v>5</v>
      </c>
      <c r="R12" s="82" t="s">
        <v>5</v>
      </c>
      <c r="S12" s="134" t="s">
        <v>3</v>
      </c>
      <c r="T12" s="82" t="s">
        <v>5</v>
      </c>
      <c r="U12" s="82" t="s">
        <v>5</v>
      </c>
      <c r="V12" s="82" t="s">
        <v>5</v>
      </c>
      <c r="W12" s="82" t="s">
        <v>5</v>
      </c>
      <c r="X12" s="82" t="s">
        <v>5</v>
      </c>
      <c r="Y12" s="82" t="s">
        <v>5</v>
      </c>
      <c r="Z12" s="134" t="s">
        <v>3</v>
      </c>
      <c r="AA12" s="82" t="s">
        <v>5</v>
      </c>
      <c r="AB12" s="82" t="s">
        <v>5</v>
      </c>
      <c r="AC12" s="82" t="s">
        <v>5</v>
      </c>
      <c r="AD12" s="82" t="s">
        <v>5</v>
      </c>
      <c r="AE12" s="84" t="s">
        <v>5</v>
      </c>
      <c r="AF12" s="82" t="s">
        <v>5</v>
      </c>
      <c r="AG12" s="114"/>
      <c r="AH12" s="114"/>
    </row>
    <row r="13" spans="1:34" ht="16.2" thickBot="1">
      <c r="A13" s="1">
        <v>10</v>
      </c>
      <c r="B13" s="100" t="s">
        <v>135</v>
      </c>
      <c r="C13" s="85" t="s">
        <v>76</v>
      </c>
      <c r="D13" s="85" t="s">
        <v>76</v>
      </c>
      <c r="E13" s="134" t="s">
        <v>3</v>
      </c>
      <c r="F13" s="85" t="s">
        <v>76</v>
      </c>
      <c r="G13" s="85" t="s">
        <v>76</v>
      </c>
      <c r="H13" s="82" t="s">
        <v>76</v>
      </c>
      <c r="I13" s="85" t="s">
        <v>76</v>
      </c>
      <c r="J13" s="85" t="s">
        <v>76</v>
      </c>
      <c r="K13" s="85" t="s">
        <v>76</v>
      </c>
      <c r="L13" s="134" t="s">
        <v>3</v>
      </c>
      <c r="M13" s="85" t="s">
        <v>76</v>
      </c>
      <c r="N13" s="85" t="s">
        <v>76</v>
      </c>
      <c r="O13" s="82" t="s">
        <v>76</v>
      </c>
      <c r="P13" s="85" t="s">
        <v>76</v>
      </c>
      <c r="Q13" s="85" t="s">
        <v>76</v>
      </c>
      <c r="R13" s="85" t="s">
        <v>76</v>
      </c>
      <c r="S13" s="134" t="s">
        <v>3</v>
      </c>
      <c r="T13" s="85" t="s">
        <v>76</v>
      </c>
      <c r="U13" s="85" t="s">
        <v>76</v>
      </c>
      <c r="V13" s="82" t="s">
        <v>76</v>
      </c>
      <c r="W13" s="85" t="s">
        <v>76</v>
      </c>
      <c r="X13" s="85" t="s">
        <v>76</v>
      </c>
      <c r="Y13" s="85" t="s">
        <v>76</v>
      </c>
      <c r="Z13" s="134" t="s">
        <v>3</v>
      </c>
      <c r="AA13" s="85" t="s">
        <v>76</v>
      </c>
      <c r="AB13" s="85" t="s">
        <v>76</v>
      </c>
      <c r="AC13" s="82" t="s">
        <v>76</v>
      </c>
      <c r="AD13" s="85" t="s">
        <v>76</v>
      </c>
      <c r="AE13" s="147" t="s">
        <v>76</v>
      </c>
      <c r="AF13" s="82" t="s">
        <v>76</v>
      </c>
      <c r="AG13" s="142"/>
    </row>
    <row r="14" spans="1:34" ht="16.2" thickTop="1">
      <c r="A14" s="1">
        <v>11</v>
      </c>
      <c r="B14" s="101" t="s">
        <v>136</v>
      </c>
      <c r="C14" s="85" t="s">
        <v>5</v>
      </c>
      <c r="D14" s="85" t="s">
        <v>3</v>
      </c>
      <c r="E14" s="134" t="s">
        <v>3</v>
      </c>
      <c r="F14" s="85" t="s">
        <v>5</v>
      </c>
      <c r="G14" s="85" t="s">
        <v>5</v>
      </c>
      <c r="H14" s="82" t="s">
        <v>5</v>
      </c>
      <c r="I14" s="85" t="s">
        <v>10</v>
      </c>
      <c r="J14" s="85" t="s">
        <v>3</v>
      </c>
      <c r="K14" s="85" t="s">
        <v>5</v>
      </c>
      <c r="L14" s="134" t="s">
        <v>26</v>
      </c>
      <c r="M14" s="85" t="s">
        <v>3</v>
      </c>
      <c r="N14" s="85" t="s">
        <v>5</v>
      </c>
      <c r="O14" s="82" t="s">
        <v>5</v>
      </c>
      <c r="P14" s="85" t="s">
        <v>3</v>
      </c>
      <c r="Q14" s="85" t="s">
        <v>5</v>
      </c>
      <c r="R14" s="85" t="s">
        <v>27</v>
      </c>
      <c r="S14" s="134" t="s">
        <v>3</v>
      </c>
      <c r="T14" s="85" t="s">
        <v>5</v>
      </c>
      <c r="U14" s="85" t="s">
        <v>3</v>
      </c>
      <c r="V14" s="82" t="s">
        <v>5</v>
      </c>
      <c r="W14" s="85" t="s">
        <v>3</v>
      </c>
      <c r="X14" s="85" t="s">
        <v>5</v>
      </c>
      <c r="Y14" s="85" t="s">
        <v>10</v>
      </c>
      <c r="Z14" s="134" t="s">
        <v>3</v>
      </c>
      <c r="AA14" s="85" t="s">
        <v>5</v>
      </c>
      <c r="AB14" s="85" t="s">
        <v>5</v>
      </c>
      <c r="AC14" s="82" t="s">
        <v>3</v>
      </c>
      <c r="AD14" s="85" t="s">
        <v>5</v>
      </c>
      <c r="AE14" s="147" t="s">
        <v>5</v>
      </c>
      <c r="AF14" s="82" t="s">
        <v>10</v>
      </c>
      <c r="AG14" s="142"/>
      <c r="AH14" s="148"/>
    </row>
    <row r="15" spans="1:34" ht="15.6">
      <c r="A15" s="1">
        <v>12</v>
      </c>
      <c r="B15" s="108" t="s">
        <v>137</v>
      </c>
      <c r="C15" s="85" t="s">
        <v>5</v>
      </c>
      <c r="D15" s="85" t="s">
        <v>5</v>
      </c>
      <c r="E15" s="134" t="s">
        <v>26</v>
      </c>
      <c r="F15" s="85" t="s">
        <v>3</v>
      </c>
      <c r="G15" s="85" t="s">
        <v>5</v>
      </c>
      <c r="H15" s="82" t="s">
        <v>5</v>
      </c>
      <c r="I15" s="85" t="s">
        <v>5</v>
      </c>
      <c r="J15" s="85" t="s">
        <v>10</v>
      </c>
      <c r="K15" s="85" t="s">
        <v>3</v>
      </c>
      <c r="L15" s="134" t="s">
        <v>3</v>
      </c>
      <c r="M15" s="85" t="s">
        <v>5</v>
      </c>
      <c r="N15" s="85" t="s">
        <v>3</v>
      </c>
      <c r="O15" s="82" t="s">
        <v>5</v>
      </c>
      <c r="P15" s="85" t="s">
        <v>3</v>
      </c>
      <c r="Q15" s="85" t="s">
        <v>5</v>
      </c>
      <c r="R15" s="85" t="s">
        <v>5</v>
      </c>
      <c r="S15" s="134" t="s">
        <v>10</v>
      </c>
      <c r="T15" s="85" t="s">
        <v>3</v>
      </c>
      <c r="U15" s="85" t="s">
        <v>5</v>
      </c>
      <c r="V15" s="82" t="s">
        <v>27</v>
      </c>
      <c r="W15" s="85" t="s">
        <v>3</v>
      </c>
      <c r="X15" s="85" t="s">
        <v>5</v>
      </c>
      <c r="Y15" s="85" t="s">
        <v>10</v>
      </c>
      <c r="Z15" s="134" t="s">
        <v>3</v>
      </c>
      <c r="AA15" s="85" t="s">
        <v>5</v>
      </c>
      <c r="AB15" s="85" t="s">
        <v>3</v>
      </c>
      <c r="AC15" s="82" t="s">
        <v>5</v>
      </c>
      <c r="AD15" s="85" t="s">
        <v>3</v>
      </c>
      <c r="AE15" s="147" t="s">
        <v>5</v>
      </c>
      <c r="AF15" s="82" t="s">
        <v>5</v>
      </c>
      <c r="AG15" s="142"/>
      <c r="AH15" s="148"/>
    </row>
    <row r="16" spans="1:34" ht="15.6">
      <c r="A16" s="1">
        <v>13</v>
      </c>
      <c r="B16" s="81" t="s">
        <v>138</v>
      </c>
      <c r="C16" s="85" t="s">
        <v>3</v>
      </c>
      <c r="D16" s="85" t="s">
        <v>5</v>
      </c>
      <c r="E16" s="134" t="s">
        <v>3</v>
      </c>
      <c r="F16" s="85" t="s">
        <v>5</v>
      </c>
      <c r="G16" s="85" t="s">
        <v>5</v>
      </c>
      <c r="H16" s="82" t="s">
        <v>10</v>
      </c>
      <c r="I16" s="85" t="s">
        <v>3</v>
      </c>
      <c r="J16" s="85" t="s">
        <v>5</v>
      </c>
      <c r="K16" s="85" t="s">
        <v>5</v>
      </c>
      <c r="L16" s="134" t="s">
        <v>3</v>
      </c>
      <c r="M16" s="85" t="s">
        <v>5</v>
      </c>
      <c r="N16" s="85" t="s">
        <v>5</v>
      </c>
      <c r="O16" s="82" t="s">
        <v>27</v>
      </c>
      <c r="P16" s="85" t="s">
        <v>3</v>
      </c>
      <c r="Q16" s="85" t="s">
        <v>5</v>
      </c>
      <c r="R16" s="85" t="s">
        <v>5</v>
      </c>
      <c r="S16" s="134" t="s">
        <v>3</v>
      </c>
      <c r="T16" s="85" t="s">
        <v>5</v>
      </c>
      <c r="U16" s="85" t="s">
        <v>5</v>
      </c>
      <c r="V16" s="82" t="s">
        <v>10</v>
      </c>
      <c r="W16" s="85" t="s">
        <v>3</v>
      </c>
      <c r="X16" s="85" t="s">
        <v>5</v>
      </c>
      <c r="Y16" s="85" t="s">
        <v>5</v>
      </c>
      <c r="Z16" s="134" t="s">
        <v>3</v>
      </c>
      <c r="AA16" s="85" t="s">
        <v>5</v>
      </c>
      <c r="AB16" s="85" t="s">
        <v>3</v>
      </c>
      <c r="AC16" s="82" t="s">
        <v>27</v>
      </c>
      <c r="AD16" s="85" t="s">
        <v>3</v>
      </c>
      <c r="AE16" s="147" t="s">
        <v>5</v>
      </c>
      <c r="AF16" s="82" t="s">
        <v>10</v>
      </c>
      <c r="AG16" s="142"/>
      <c r="AH16" s="148"/>
    </row>
    <row r="17" spans="1:34" ht="15.6">
      <c r="A17" s="1">
        <v>14</v>
      </c>
      <c r="B17" s="81" t="s">
        <v>139</v>
      </c>
      <c r="C17" s="82" t="s">
        <v>5</v>
      </c>
      <c r="D17" s="82" t="s">
        <v>5</v>
      </c>
      <c r="E17" s="134" t="s">
        <v>3</v>
      </c>
      <c r="F17" s="82" t="s">
        <v>5</v>
      </c>
      <c r="G17" s="82" t="s">
        <v>27</v>
      </c>
      <c r="H17" s="82" t="s">
        <v>3</v>
      </c>
      <c r="I17" s="82" t="s">
        <v>5</v>
      </c>
      <c r="J17" s="82" t="s">
        <v>5</v>
      </c>
      <c r="K17" s="82" t="s">
        <v>5</v>
      </c>
      <c r="L17" s="134" t="s">
        <v>3</v>
      </c>
      <c r="M17" s="82" t="s">
        <v>27</v>
      </c>
      <c r="N17" s="82" t="s">
        <v>3</v>
      </c>
      <c r="O17" s="82" t="s">
        <v>5</v>
      </c>
      <c r="P17" s="82" t="s">
        <v>10</v>
      </c>
      <c r="Q17" s="82" t="s">
        <v>3</v>
      </c>
      <c r="R17" s="82" t="s">
        <v>5</v>
      </c>
      <c r="S17" s="134" t="s">
        <v>3</v>
      </c>
      <c r="T17" s="82" t="s">
        <v>5</v>
      </c>
      <c r="U17" s="82" t="s">
        <v>10</v>
      </c>
      <c r="V17" s="82" t="s">
        <v>3</v>
      </c>
      <c r="W17" s="82" t="s">
        <v>5</v>
      </c>
      <c r="X17" s="82" t="s">
        <v>5</v>
      </c>
      <c r="Y17" s="82" t="s">
        <v>5</v>
      </c>
      <c r="Z17" s="134" t="s">
        <v>3</v>
      </c>
      <c r="AA17" s="82" t="s">
        <v>5</v>
      </c>
      <c r="AB17" s="82" t="s">
        <v>10</v>
      </c>
      <c r="AC17" s="82" t="s">
        <v>3</v>
      </c>
      <c r="AD17" s="82" t="s">
        <v>5</v>
      </c>
      <c r="AE17" s="82" t="s">
        <v>5</v>
      </c>
      <c r="AF17" s="82" t="s">
        <v>3</v>
      </c>
      <c r="AG17" s="114"/>
      <c r="AH17" s="148"/>
    </row>
    <row r="18" spans="1:34" ht="15.6">
      <c r="A18" s="1">
        <v>15</v>
      </c>
      <c r="B18" s="86" t="s">
        <v>140</v>
      </c>
      <c r="C18" s="85" t="s">
        <v>76</v>
      </c>
      <c r="D18" s="85" t="s">
        <v>10</v>
      </c>
      <c r="E18" s="138" t="s">
        <v>3</v>
      </c>
      <c r="F18" s="85" t="s">
        <v>76</v>
      </c>
      <c r="G18" s="85" t="s">
        <v>76</v>
      </c>
      <c r="H18" s="82" t="s">
        <v>76</v>
      </c>
      <c r="I18" s="85" t="s">
        <v>76</v>
      </c>
      <c r="J18" s="85" t="s">
        <v>76</v>
      </c>
      <c r="K18" s="85" t="s">
        <v>76</v>
      </c>
      <c r="L18" s="138" t="s">
        <v>10</v>
      </c>
      <c r="M18" s="85" t="s">
        <v>3</v>
      </c>
      <c r="N18" s="85" t="s">
        <v>76</v>
      </c>
      <c r="O18" s="82" t="s">
        <v>76</v>
      </c>
      <c r="P18" s="85" t="s">
        <v>76</v>
      </c>
      <c r="Q18" s="85" t="s">
        <v>10</v>
      </c>
      <c r="R18" s="85" t="s">
        <v>3</v>
      </c>
      <c r="S18" s="138" t="s">
        <v>3</v>
      </c>
      <c r="T18" s="85" t="s">
        <v>76</v>
      </c>
      <c r="U18" s="85" t="s">
        <v>76</v>
      </c>
      <c r="V18" s="82" t="s">
        <v>76</v>
      </c>
      <c r="W18" s="85" t="s">
        <v>76</v>
      </c>
      <c r="X18" s="85" t="s">
        <v>76</v>
      </c>
      <c r="Y18" s="85" t="s">
        <v>76</v>
      </c>
      <c r="Z18" s="138" t="s">
        <v>3</v>
      </c>
      <c r="AA18" s="85" t="s">
        <v>27</v>
      </c>
      <c r="AB18" s="85" t="s">
        <v>3</v>
      </c>
      <c r="AC18" s="82" t="s">
        <v>76</v>
      </c>
      <c r="AD18" s="85" t="s">
        <v>76</v>
      </c>
      <c r="AE18" s="85" t="s">
        <v>76</v>
      </c>
      <c r="AF18" s="82" t="s">
        <v>27</v>
      </c>
      <c r="AG18" s="142"/>
      <c r="AH18" s="149"/>
    </row>
    <row r="19" spans="1:34" ht="15.6">
      <c r="A19" s="1">
        <v>16</v>
      </c>
      <c r="B19" s="81" t="s">
        <v>141</v>
      </c>
      <c r="C19" s="85" t="s">
        <v>5</v>
      </c>
      <c r="D19" s="85" t="s">
        <v>5</v>
      </c>
      <c r="E19" s="138" t="s">
        <v>3</v>
      </c>
      <c r="F19" s="85" t="s">
        <v>10</v>
      </c>
      <c r="G19" s="85" t="s">
        <v>3</v>
      </c>
      <c r="H19" s="82" t="s">
        <v>5</v>
      </c>
      <c r="I19" s="85" t="s">
        <v>5</v>
      </c>
      <c r="J19" s="85" t="s">
        <v>5</v>
      </c>
      <c r="K19" s="85" t="s">
        <v>5</v>
      </c>
      <c r="L19" s="138" t="s">
        <v>3</v>
      </c>
      <c r="M19" s="85" t="s">
        <v>10</v>
      </c>
      <c r="N19" s="85" t="s">
        <v>3</v>
      </c>
      <c r="O19" s="82" t="s">
        <v>5</v>
      </c>
      <c r="P19" s="85" t="s">
        <v>5</v>
      </c>
      <c r="Q19" s="85" t="s">
        <v>5</v>
      </c>
      <c r="R19" s="85" t="s">
        <v>5</v>
      </c>
      <c r="S19" s="138" t="s">
        <v>27</v>
      </c>
      <c r="T19" s="85" t="s">
        <v>3</v>
      </c>
      <c r="U19" s="85" t="s">
        <v>5</v>
      </c>
      <c r="V19" s="82" t="s">
        <v>3</v>
      </c>
      <c r="W19" s="85" t="s">
        <v>5</v>
      </c>
      <c r="X19" s="85" t="s">
        <v>27</v>
      </c>
      <c r="Y19" s="85" t="s">
        <v>3</v>
      </c>
      <c r="Z19" s="138" t="s">
        <v>3</v>
      </c>
      <c r="AA19" s="85" t="s">
        <v>10</v>
      </c>
      <c r="AB19" s="85" t="s">
        <v>3</v>
      </c>
      <c r="AC19" s="82" t="s">
        <v>5</v>
      </c>
      <c r="AD19" s="85" t="s">
        <v>5</v>
      </c>
      <c r="AE19" s="85" t="s">
        <v>5</v>
      </c>
      <c r="AF19" s="82" t="s">
        <v>3</v>
      </c>
      <c r="AG19" s="142"/>
      <c r="AH19" s="148"/>
    </row>
    <row r="20" spans="1:34" ht="15.6">
      <c r="A20" s="1">
        <v>17</v>
      </c>
      <c r="B20" s="86" t="s">
        <v>142</v>
      </c>
      <c r="C20" s="1231" t="s">
        <v>171</v>
      </c>
      <c r="D20" s="1174"/>
      <c r="E20" s="1174"/>
      <c r="F20" s="1174"/>
      <c r="G20" s="1174"/>
      <c r="H20" s="1174"/>
      <c r="I20" s="1174"/>
      <c r="J20" s="1174"/>
      <c r="K20" s="1174"/>
      <c r="L20" s="1174"/>
      <c r="M20" s="1174"/>
      <c r="N20" s="1174"/>
      <c r="O20" s="1174"/>
      <c r="P20" s="1174"/>
      <c r="Q20" s="1174"/>
      <c r="R20" s="1174"/>
      <c r="S20" s="1174"/>
      <c r="T20" s="1174"/>
      <c r="U20" s="1174"/>
      <c r="V20" s="1174"/>
      <c r="W20" s="1174"/>
      <c r="X20" s="1174"/>
      <c r="Y20" s="1174"/>
      <c r="Z20" s="1174"/>
      <c r="AA20" s="1174"/>
      <c r="AB20" s="1174"/>
      <c r="AC20" s="1174"/>
      <c r="AD20" s="1174"/>
      <c r="AE20" s="1174"/>
      <c r="AF20" s="1232"/>
      <c r="AG20" s="142"/>
    </row>
    <row r="21" spans="1:34" ht="15.6">
      <c r="A21" s="1">
        <v>19</v>
      </c>
      <c r="B21" s="81" t="s">
        <v>144</v>
      </c>
      <c r="C21" s="1233" t="s">
        <v>54</v>
      </c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12"/>
    </row>
    <row r="22" spans="1:34" ht="15.6">
      <c r="A22" s="1">
        <v>20</v>
      </c>
      <c r="B22" s="81" t="s">
        <v>145</v>
      </c>
      <c r="C22" s="85" t="s">
        <v>27</v>
      </c>
      <c r="D22" s="85" t="s">
        <v>3</v>
      </c>
      <c r="E22" s="138" t="s">
        <v>3</v>
      </c>
      <c r="F22" s="85" t="s">
        <v>5</v>
      </c>
      <c r="G22" s="85" t="s">
        <v>5</v>
      </c>
      <c r="H22" s="85" t="s">
        <v>5</v>
      </c>
      <c r="I22" s="85" t="s">
        <v>5</v>
      </c>
      <c r="J22" s="85" t="s">
        <v>27</v>
      </c>
      <c r="K22" s="85" t="s">
        <v>3</v>
      </c>
      <c r="L22" s="138" t="s">
        <v>3</v>
      </c>
      <c r="M22" s="85" t="s">
        <v>5</v>
      </c>
      <c r="N22" s="85" t="s">
        <v>5</v>
      </c>
      <c r="O22" s="85" t="s">
        <v>5</v>
      </c>
      <c r="P22" s="85" t="s">
        <v>5</v>
      </c>
      <c r="Q22" s="85" t="s">
        <v>10</v>
      </c>
      <c r="R22" s="85" t="s">
        <v>3</v>
      </c>
      <c r="S22" s="138" t="s">
        <v>3</v>
      </c>
      <c r="T22" s="85" t="s">
        <v>5</v>
      </c>
      <c r="U22" s="85" t="s">
        <v>5</v>
      </c>
      <c r="V22" s="85" t="s">
        <v>5</v>
      </c>
      <c r="W22" s="85" t="s">
        <v>5</v>
      </c>
      <c r="X22" s="85" t="s">
        <v>10</v>
      </c>
      <c r="Y22" s="85" t="s">
        <v>3</v>
      </c>
      <c r="Z22" s="138" t="s">
        <v>3</v>
      </c>
      <c r="AA22" s="85" t="s">
        <v>5</v>
      </c>
      <c r="AB22" s="85" t="s">
        <v>5</v>
      </c>
      <c r="AC22" s="85" t="s">
        <v>3</v>
      </c>
      <c r="AD22" s="85" t="s">
        <v>5</v>
      </c>
      <c r="AE22" s="85" t="s">
        <v>10</v>
      </c>
      <c r="AF22" s="85" t="s">
        <v>3</v>
      </c>
      <c r="AG22" s="142"/>
    </row>
    <row r="23" spans="1:34" ht="15.6">
      <c r="A23" s="1">
        <v>21</v>
      </c>
      <c r="B23" s="106" t="s">
        <v>146</v>
      </c>
      <c r="C23" s="1231" t="s">
        <v>54</v>
      </c>
      <c r="D23" s="1174"/>
      <c r="E23" s="1174"/>
      <c r="F23" s="1174"/>
      <c r="G23" s="1174"/>
      <c r="H23" s="1174"/>
      <c r="I23" s="1174"/>
      <c r="J23" s="1174"/>
      <c r="K23" s="1174"/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4"/>
      <c r="Y23" s="1174"/>
      <c r="Z23" s="1174"/>
      <c r="AA23" s="1174"/>
      <c r="AB23" s="1174"/>
      <c r="AC23" s="1174"/>
      <c r="AD23" s="1174"/>
      <c r="AE23" s="1174"/>
      <c r="AF23" s="1232"/>
      <c r="AG23" s="142"/>
    </row>
    <row r="24" spans="1:34" ht="15.6">
      <c r="A24" s="1">
        <v>22</v>
      </c>
      <c r="B24" s="107" t="s">
        <v>147</v>
      </c>
      <c r="C24" s="85" t="s">
        <v>5</v>
      </c>
      <c r="D24" s="85" t="s">
        <v>3</v>
      </c>
      <c r="E24" s="138" t="s">
        <v>3</v>
      </c>
      <c r="F24" s="85" t="s">
        <v>10</v>
      </c>
      <c r="G24" s="85" t="s">
        <v>3</v>
      </c>
      <c r="H24" s="85" t="s">
        <v>5</v>
      </c>
      <c r="I24" s="85" t="s">
        <v>5</v>
      </c>
      <c r="J24" s="85" t="s">
        <v>5</v>
      </c>
      <c r="K24" s="85" t="s">
        <v>27</v>
      </c>
      <c r="L24" s="138" t="s">
        <v>3</v>
      </c>
      <c r="M24" s="85" t="s">
        <v>5</v>
      </c>
      <c r="N24" s="85" t="s">
        <v>5</v>
      </c>
      <c r="O24" s="85" t="s">
        <v>3</v>
      </c>
      <c r="P24" s="85" t="s">
        <v>5</v>
      </c>
      <c r="Q24" s="85" t="s">
        <v>5</v>
      </c>
      <c r="R24" s="85" t="s">
        <v>3</v>
      </c>
      <c r="S24" s="138" t="s">
        <v>26</v>
      </c>
      <c r="T24" s="85" t="s">
        <v>3</v>
      </c>
      <c r="U24" s="85" t="s">
        <v>5</v>
      </c>
      <c r="V24" s="85" t="s">
        <v>5</v>
      </c>
      <c r="W24" s="85" t="s">
        <v>5</v>
      </c>
      <c r="X24" s="85" t="s">
        <v>5</v>
      </c>
      <c r="Y24" s="85" t="s">
        <v>3</v>
      </c>
      <c r="Z24" s="138" t="s">
        <v>10</v>
      </c>
      <c r="AA24" s="85" t="s">
        <v>3</v>
      </c>
      <c r="AB24" s="85" t="s">
        <v>5</v>
      </c>
      <c r="AC24" s="85" t="s">
        <v>5</v>
      </c>
      <c r="AD24" s="85" t="s">
        <v>3</v>
      </c>
      <c r="AE24" s="85" t="s">
        <v>5</v>
      </c>
      <c r="AF24" s="85" t="s">
        <v>10</v>
      </c>
      <c r="AG24" s="142"/>
    </row>
    <row r="25" spans="1:34" ht="15.6">
      <c r="A25" s="1">
        <v>23</v>
      </c>
      <c r="B25" s="108" t="s">
        <v>148</v>
      </c>
      <c r="C25" s="85" t="s">
        <v>5</v>
      </c>
      <c r="D25" s="85" t="s">
        <v>5</v>
      </c>
      <c r="E25" s="138" t="s">
        <v>3</v>
      </c>
      <c r="F25" s="85" t="s">
        <v>5</v>
      </c>
      <c r="G25" s="85" t="s">
        <v>5</v>
      </c>
      <c r="H25" s="85" t="s">
        <v>5</v>
      </c>
      <c r="I25" s="85" t="s">
        <v>5</v>
      </c>
      <c r="J25" s="85" t="s">
        <v>5</v>
      </c>
      <c r="K25" s="85" t="s">
        <v>3</v>
      </c>
      <c r="L25" s="138" t="s">
        <v>3</v>
      </c>
      <c r="M25" s="85" t="s">
        <v>5</v>
      </c>
      <c r="N25" s="85" t="s">
        <v>5</v>
      </c>
      <c r="O25" s="85" t="s">
        <v>5</v>
      </c>
      <c r="P25" s="85" t="s">
        <v>5</v>
      </c>
      <c r="Q25" s="85" t="s">
        <v>5</v>
      </c>
      <c r="R25" s="85" t="s">
        <v>5</v>
      </c>
      <c r="S25" s="138" t="s">
        <v>3</v>
      </c>
      <c r="T25" s="85" t="s">
        <v>5</v>
      </c>
      <c r="U25" s="85" t="s">
        <v>5</v>
      </c>
      <c r="V25" s="85" t="s">
        <v>5</v>
      </c>
      <c r="W25" s="85" t="s">
        <v>5</v>
      </c>
      <c r="X25" s="85" t="s">
        <v>5</v>
      </c>
      <c r="Y25" s="85" t="s">
        <v>5</v>
      </c>
      <c r="Z25" s="138" t="s">
        <v>3</v>
      </c>
      <c r="AA25" s="85" t="s">
        <v>5</v>
      </c>
      <c r="AB25" s="85" t="s">
        <v>5</v>
      </c>
      <c r="AC25" s="85" t="s">
        <v>5</v>
      </c>
      <c r="AD25" s="85" t="s">
        <v>5</v>
      </c>
      <c r="AE25" s="85" t="s">
        <v>5</v>
      </c>
      <c r="AF25" s="85" t="s">
        <v>5</v>
      </c>
      <c r="AG25" s="112"/>
      <c r="AH25" s="112"/>
    </row>
    <row r="26" spans="1:34" ht="15.6">
      <c r="A26" s="1">
        <v>24</v>
      </c>
      <c r="B26" s="81" t="s">
        <v>149</v>
      </c>
      <c r="C26" s="85" t="s">
        <v>3</v>
      </c>
      <c r="D26" s="85" t="s">
        <v>5</v>
      </c>
      <c r="E26" s="138" t="s">
        <v>3</v>
      </c>
      <c r="F26" s="85" t="s">
        <v>5</v>
      </c>
      <c r="G26" s="85" t="s">
        <v>5</v>
      </c>
      <c r="H26" s="85" t="s">
        <v>5</v>
      </c>
      <c r="I26" s="85" t="s">
        <v>5</v>
      </c>
      <c r="J26" s="85" t="s">
        <v>5</v>
      </c>
      <c r="K26" s="85" t="s">
        <v>5</v>
      </c>
      <c r="L26" s="138" t="s">
        <v>3</v>
      </c>
      <c r="M26" s="85" t="s">
        <v>5</v>
      </c>
      <c r="N26" s="85" t="s">
        <v>5</v>
      </c>
      <c r="O26" s="85" t="s">
        <v>5</v>
      </c>
      <c r="P26" s="85" t="s">
        <v>5</v>
      </c>
      <c r="Q26" s="85" t="s">
        <v>5</v>
      </c>
      <c r="R26" s="85" t="s">
        <v>5</v>
      </c>
      <c r="S26" s="138" t="s">
        <v>3</v>
      </c>
      <c r="T26" s="85" t="s">
        <v>5</v>
      </c>
      <c r="U26" s="85" t="s">
        <v>5</v>
      </c>
      <c r="V26" s="85" t="s">
        <v>5</v>
      </c>
      <c r="W26" s="85" t="s">
        <v>5</v>
      </c>
      <c r="X26" s="85" t="s">
        <v>5</v>
      </c>
      <c r="Y26" s="85" t="s">
        <v>5</v>
      </c>
      <c r="Z26" s="138" t="s">
        <v>3</v>
      </c>
      <c r="AA26" s="85" t="s">
        <v>5</v>
      </c>
      <c r="AB26" s="85" t="s">
        <v>5</v>
      </c>
      <c r="AC26" s="85" t="s">
        <v>5</v>
      </c>
      <c r="AD26" s="85" t="s">
        <v>5</v>
      </c>
      <c r="AE26" s="85" t="s">
        <v>5</v>
      </c>
      <c r="AF26" s="85" t="s">
        <v>5</v>
      </c>
      <c r="AG26" s="142"/>
      <c r="AH26" s="142"/>
    </row>
    <row r="27" spans="1:34" ht="15.6">
      <c r="A27" s="1">
        <v>25</v>
      </c>
      <c r="B27" s="100" t="s">
        <v>150</v>
      </c>
      <c r="C27" s="1231" t="s">
        <v>54</v>
      </c>
      <c r="D27" s="1174"/>
      <c r="E27" s="1174"/>
      <c r="F27" s="1174"/>
      <c r="G27" s="1174"/>
      <c r="H27" s="1174"/>
      <c r="I27" s="1174"/>
      <c r="J27" s="1174"/>
      <c r="K27" s="1174"/>
      <c r="L27" s="1174"/>
      <c r="M27" s="1174"/>
      <c r="N27" s="1174"/>
      <c r="O27" s="1174"/>
      <c r="P27" s="1174"/>
      <c r="Q27" s="1174"/>
      <c r="R27" s="1174"/>
      <c r="S27" s="1174"/>
      <c r="T27" s="1174"/>
      <c r="U27" s="1174"/>
      <c r="V27" s="1174"/>
      <c r="W27" s="1174"/>
      <c r="X27" s="1174"/>
      <c r="Y27" s="1174"/>
      <c r="Z27" s="1174"/>
      <c r="AA27" s="1174"/>
      <c r="AB27" s="1174"/>
      <c r="AC27" s="1174"/>
      <c r="AD27" s="1174"/>
      <c r="AE27" s="1174"/>
      <c r="AF27" s="1174"/>
      <c r="AG27" s="142"/>
    </row>
    <row r="28" spans="1:34" ht="15.6">
      <c r="A28" s="1">
        <v>26</v>
      </c>
      <c r="B28" s="107" t="s">
        <v>47</v>
      </c>
      <c r="C28" s="139" t="s">
        <v>5</v>
      </c>
      <c r="D28" s="85" t="s">
        <v>5</v>
      </c>
      <c r="E28" s="138" t="s">
        <v>3</v>
      </c>
      <c r="F28" s="85" t="s">
        <v>27</v>
      </c>
      <c r="G28" s="85" t="s">
        <v>3</v>
      </c>
      <c r="H28" s="85" t="s">
        <v>5</v>
      </c>
      <c r="I28" s="85" t="s">
        <v>5</v>
      </c>
      <c r="J28" s="85" t="s">
        <v>5</v>
      </c>
      <c r="K28" s="85" t="s">
        <v>5</v>
      </c>
      <c r="L28" s="138" t="s">
        <v>3</v>
      </c>
      <c r="M28" s="85" t="s">
        <v>10</v>
      </c>
      <c r="N28" s="85" t="s">
        <v>3</v>
      </c>
      <c r="O28" s="85" t="s">
        <v>5</v>
      </c>
      <c r="P28" s="85" t="s">
        <v>5</v>
      </c>
      <c r="Q28" s="85" t="s">
        <v>5</v>
      </c>
      <c r="R28" s="85" t="s">
        <v>3</v>
      </c>
      <c r="S28" s="138" t="s">
        <v>3</v>
      </c>
      <c r="T28" s="85" t="s">
        <v>27</v>
      </c>
      <c r="U28" s="85" t="s">
        <v>3</v>
      </c>
      <c r="V28" s="85" t="s">
        <v>5</v>
      </c>
      <c r="W28" s="85" t="s">
        <v>10</v>
      </c>
      <c r="X28" s="85" t="s">
        <v>3</v>
      </c>
      <c r="Y28" s="85" t="s">
        <v>5</v>
      </c>
      <c r="Z28" s="138" t="s">
        <v>3</v>
      </c>
      <c r="AA28" s="85" t="s">
        <v>10</v>
      </c>
      <c r="AB28" s="85" t="s">
        <v>3</v>
      </c>
      <c r="AC28" s="85" t="s">
        <v>5</v>
      </c>
      <c r="AD28" s="85" t="s">
        <v>5</v>
      </c>
      <c r="AE28" s="85" t="s">
        <v>5</v>
      </c>
      <c r="AF28" s="85" t="s">
        <v>5</v>
      </c>
      <c r="AG28" s="142"/>
    </row>
    <row r="29" spans="1:34" ht="15.6">
      <c r="A29" s="1">
        <v>27</v>
      </c>
      <c r="B29" s="102" t="s">
        <v>48</v>
      </c>
      <c r="C29" s="85" t="s">
        <v>5</v>
      </c>
      <c r="D29" s="85" t="s">
        <v>3</v>
      </c>
      <c r="E29" s="138" t="s">
        <v>3</v>
      </c>
      <c r="F29" s="85" t="s">
        <v>5</v>
      </c>
      <c r="G29" s="85" t="s">
        <v>5</v>
      </c>
      <c r="H29" s="85" t="s">
        <v>27</v>
      </c>
      <c r="I29" s="85" t="s">
        <v>3</v>
      </c>
      <c r="J29" s="85" t="s">
        <v>5</v>
      </c>
      <c r="K29" s="85" t="s">
        <v>5</v>
      </c>
      <c r="L29" s="138" t="s">
        <v>3</v>
      </c>
      <c r="M29" s="85" t="s">
        <v>5</v>
      </c>
      <c r="N29" s="85" t="s">
        <v>3</v>
      </c>
      <c r="O29" s="85" t="s">
        <v>5</v>
      </c>
      <c r="P29" s="85" t="s">
        <v>27</v>
      </c>
      <c r="Q29" s="85" t="s">
        <v>3</v>
      </c>
      <c r="R29" s="85" t="s">
        <v>5</v>
      </c>
      <c r="S29" s="138" t="s">
        <v>3</v>
      </c>
      <c r="T29" s="85" t="s">
        <v>5</v>
      </c>
      <c r="U29" s="85" t="s">
        <v>5</v>
      </c>
      <c r="V29" s="85" t="s">
        <v>5</v>
      </c>
      <c r="W29" s="85" t="s">
        <v>10</v>
      </c>
      <c r="X29" s="85" t="s">
        <v>3</v>
      </c>
      <c r="Y29" s="85" t="s">
        <v>5</v>
      </c>
      <c r="Z29" s="138" t="s">
        <v>26</v>
      </c>
      <c r="AA29" s="85" t="s">
        <v>3</v>
      </c>
      <c r="AB29" s="85" t="s">
        <v>5</v>
      </c>
      <c r="AC29" s="85" t="s">
        <v>5</v>
      </c>
      <c r="AD29" s="85" t="s">
        <v>5</v>
      </c>
      <c r="AE29" s="85" t="s">
        <v>10</v>
      </c>
      <c r="AF29" s="85" t="s">
        <v>3</v>
      </c>
      <c r="AG29" s="142"/>
    </row>
    <row r="30" spans="1:34" ht="15.6">
      <c r="A30" s="1">
        <v>28</v>
      </c>
      <c r="B30" s="86" t="s">
        <v>49</v>
      </c>
      <c r="C30" s="85" t="s">
        <v>5</v>
      </c>
      <c r="D30" s="85" t="s">
        <v>5</v>
      </c>
      <c r="E30" s="138" t="s">
        <v>27</v>
      </c>
      <c r="F30" s="85" t="s">
        <v>3</v>
      </c>
      <c r="G30" s="85" t="s">
        <v>5</v>
      </c>
      <c r="H30" s="85" t="s">
        <v>10</v>
      </c>
      <c r="I30" s="85" t="s">
        <v>3</v>
      </c>
      <c r="J30" s="85" t="s">
        <v>5</v>
      </c>
      <c r="K30" s="85" t="s">
        <v>3</v>
      </c>
      <c r="L30" s="138" t="s">
        <v>3</v>
      </c>
      <c r="M30" s="85" t="s">
        <v>5</v>
      </c>
      <c r="N30" s="85" t="s">
        <v>3</v>
      </c>
      <c r="O30" s="85" t="s">
        <v>5</v>
      </c>
      <c r="P30" s="85" t="s">
        <v>5</v>
      </c>
      <c r="Q30" s="85" t="s">
        <v>5</v>
      </c>
      <c r="R30" s="85" t="s">
        <v>5</v>
      </c>
      <c r="S30" s="138" t="s">
        <v>3</v>
      </c>
      <c r="T30" s="85" t="s">
        <v>10</v>
      </c>
      <c r="U30" s="85" t="s">
        <v>3</v>
      </c>
      <c r="V30" s="85" t="s">
        <v>5</v>
      </c>
      <c r="W30" s="85" t="s">
        <v>5</v>
      </c>
      <c r="X30" s="85" t="s">
        <v>5</v>
      </c>
      <c r="Y30" s="85" t="s">
        <v>27</v>
      </c>
      <c r="Z30" s="138" t="s">
        <v>3</v>
      </c>
      <c r="AA30" s="85" t="s">
        <v>5</v>
      </c>
      <c r="AB30" s="85" t="s">
        <v>27</v>
      </c>
      <c r="AC30" s="85" t="s">
        <v>3</v>
      </c>
      <c r="AD30" s="85" t="s">
        <v>5</v>
      </c>
      <c r="AE30" s="85" t="s">
        <v>5</v>
      </c>
      <c r="AF30" s="85" t="s">
        <v>3</v>
      </c>
      <c r="AG30" s="142"/>
    </row>
    <row r="31" spans="1:34" ht="15.6">
      <c r="A31" s="1">
        <v>29</v>
      </c>
      <c r="B31" s="81" t="s">
        <v>50</v>
      </c>
      <c r="C31" s="145" t="s">
        <v>5</v>
      </c>
      <c r="D31" s="145" t="s">
        <v>5</v>
      </c>
      <c r="E31" s="146" t="s">
        <v>3</v>
      </c>
      <c r="F31" s="145" t="s">
        <v>5</v>
      </c>
      <c r="G31" s="145" t="s">
        <v>5</v>
      </c>
      <c r="H31" s="145" t="s">
        <v>5</v>
      </c>
      <c r="I31" s="145" t="s">
        <v>5</v>
      </c>
      <c r="J31" s="145" t="s">
        <v>5</v>
      </c>
      <c r="K31" s="145" t="s">
        <v>3</v>
      </c>
      <c r="L31" s="138" t="s">
        <v>3</v>
      </c>
      <c r="M31" s="145" t="s">
        <v>5</v>
      </c>
      <c r="N31" s="145" t="s">
        <v>5</v>
      </c>
      <c r="O31" s="145" t="s">
        <v>5</v>
      </c>
      <c r="P31" s="145" t="s">
        <v>5</v>
      </c>
      <c r="Q31" s="145" t="s">
        <v>5</v>
      </c>
      <c r="R31" s="145" t="s">
        <v>5</v>
      </c>
      <c r="S31" s="138" t="s">
        <v>3</v>
      </c>
      <c r="T31" s="145" t="s">
        <v>5</v>
      </c>
      <c r="U31" s="145" t="s">
        <v>5</v>
      </c>
      <c r="V31" s="145" t="s">
        <v>5</v>
      </c>
      <c r="W31" s="145" t="s">
        <v>5</v>
      </c>
      <c r="X31" s="145" t="s">
        <v>5</v>
      </c>
      <c r="Y31" s="145" t="s">
        <v>5</v>
      </c>
      <c r="Z31" s="138" t="s">
        <v>3</v>
      </c>
      <c r="AA31" s="145" t="s">
        <v>5</v>
      </c>
      <c r="AB31" s="145" t="s">
        <v>5</v>
      </c>
      <c r="AC31" s="145" t="s">
        <v>5</v>
      </c>
      <c r="AD31" s="145" t="s">
        <v>5</v>
      </c>
      <c r="AE31" s="145" t="s">
        <v>5</v>
      </c>
      <c r="AF31" s="85" t="s">
        <v>5</v>
      </c>
      <c r="AG31" s="142"/>
      <c r="AH31" s="142"/>
    </row>
    <row r="32" spans="1:34" ht="15.6">
      <c r="A32" s="1">
        <v>30</v>
      </c>
      <c r="B32" s="81" t="s">
        <v>51</v>
      </c>
      <c r="C32" s="85" t="s">
        <v>3</v>
      </c>
      <c r="D32" s="85" t="s">
        <v>3</v>
      </c>
      <c r="E32" s="138" t="s">
        <v>3</v>
      </c>
      <c r="F32" s="85" t="s">
        <v>5</v>
      </c>
      <c r="G32" s="85" t="s">
        <v>10</v>
      </c>
      <c r="H32" s="85" t="s">
        <v>3</v>
      </c>
      <c r="I32" s="85" t="s">
        <v>5</v>
      </c>
      <c r="J32" s="85" t="s">
        <v>5</v>
      </c>
      <c r="K32" s="85" t="s">
        <v>10</v>
      </c>
      <c r="L32" s="138" t="s">
        <v>3</v>
      </c>
      <c r="M32" s="85" t="s">
        <v>5</v>
      </c>
      <c r="N32" s="85" t="s">
        <v>5</v>
      </c>
      <c r="O32" s="85" t="s">
        <v>10</v>
      </c>
      <c r="P32" s="85" t="s">
        <v>3</v>
      </c>
      <c r="Q32" s="85" t="s">
        <v>5</v>
      </c>
      <c r="R32" s="85" t="s">
        <v>5</v>
      </c>
      <c r="S32" s="138" t="s">
        <v>3</v>
      </c>
      <c r="T32" s="85" t="s">
        <v>5</v>
      </c>
      <c r="U32" s="85" t="s">
        <v>5</v>
      </c>
      <c r="V32" s="85" t="s">
        <v>5</v>
      </c>
      <c r="W32" s="85" t="s">
        <v>27</v>
      </c>
      <c r="X32" s="85" t="s">
        <v>3</v>
      </c>
      <c r="Y32" s="85" t="s">
        <v>5</v>
      </c>
      <c r="Z32" s="138" t="s">
        <v>3</v>
      </c>
      <c r="AA32" s="85" t="s">
        <v>5</v>
      </c>
      <c r="AB32" s="85" t="s">
        <v>5</v>
      </c>
      <c r="AC32" s="85" t="s">
        <v>5</v>
      </c>
      <c r="AD32" s="85" t="s">
        <v>27</v>
      </c>
      <c r="AE32" s="85" t="s">
        <v>3</v>
      </c>
      <c r="AF32" s="85" t="s">
        <v>5</v>
      </c>
      <c r="AG32" s="112"/>
    </row>
    <row r="33" spans="1:34" ht="15.6">
      <c r="A33" s="1">
        <v>31</v>
      </c>
      <c r="B33" s="81" t="s">
        <v>52</v>
      </c>
      <c r="C33" s="1234" t="s">
        <v>169</v>
      </c>
      <c r="D33" s="1174"/>
      <c r="E33" s="1174"/>
      <c r="F33" s="1174"/>
      <c r="G33" s="1174"/>
      <c r="H33" s="1174"/>
      <c r="I33" s="1174"/>
      <c r="J33" s="1174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  <c r="X33" s="1174"/>
      <c r="Y33" s="1174"/>
      <c r="Z33" s="1174"/>
      <c r="AA33" s="1174"/>
      <c r="AB33" s="1174"/>
      <c r="AC33" s="1174"/>
      <c r="AD33" s="1174"/>
      <c r="AE33" s="1174"/>
      <c r="AF33" s="1174"/>
      <c r="AG33" s="142"/>
    </row>
    <row r="34" spans="1:34" ht="15.6">
      <c r="A34" s="1">
        <v>32</v>
      </c>
      <c r="B34" s="81" t="s">
        <v>53</v>
      </c>
      <c r="C34" s="85" t="s">
        <v>5</v>
      </c>
      <c r="D34" s="85" t="s">
        <v>27</v>
      </c>
      <c r="E34" s="138" t="s">
        <v>3</v>
      </c>
      <c r="F34" s="85" t="s">
        <v>5</v>
      </c>
      <c r="G34" s="85" t="s">
        <v>5</v>
      </c>
      <c r="H34" s="85" t="s">
        <v>3</v>
      </c>
      <c r="I34" s="85" t="s">
        <v>27</v>
      </c>
      <c r="J34" s="85" t="s">
        <v>3</v>
      </c>
      <c r="K34" s="85" t="s">
        <v>5</v>
      </c>
      <c r="L34" s="138" t="s">
        <v>3</v>
      </c>
      <c r="M34" s="85" t="s">
        <v>5</v>
      </c>
      <c r="N34" s="85" t="s">
        <v>10</v>
      </c>
      <c r="O34" s="85" t="s">
        <v>3</v>
      </c>
      <c r="P34" s="85" t="s">
        <v>5</v>
      </c>
      <c r="Q34" s="85" t="s">
        <v>5</v>
      </c>
      <c r="R34" s="85" t="s">
        <v>5</v>
      </c>
      <c r="S34" s="138" t="s">
        <v>3</v>
      </c>
      <c r="T34" s="85" t="s">
        <v>5</v>
      </c>
      <c r="U34" s="85" t="s">
        <v>27</v>
      </c>
      <c r="V34" s="85" t="s">
        <v>3</v>
      </c>
      <c r="W34" s="85" t="s">
        <v>5</v>
      </c>
      <c r="X34" s="85" t="s">
        <v>5</v>
      </c>
      <c r="Y34" s="85" t="s">
        <v>5</v>
      </c>
      <c r="Z34" s="138" t="s">
        <v>3</v>
      </c>
      <c r="AA34" s="85" t="s">
        <v>5</v>
      </c>
      <c r="AB34" s="85" t="s">
        <v>5</v>
      </c>
      <c r="AC34" s="85" t="s">
        <v>10</v>
      </c>
      <c r="AD34" s="85" t="s">
        <v>3</v>
      </c>
      <c r="AE34" s="85" t="s">
        <v>5</v>
      </c>
      <c r="AF34" s="85" t="s">
        <v>3</v>
      </c>
      <c r="AG34" s="142"/>
      <c r="AH34" s="148"/>
    </row>
    <row r="35" spans="1:34" ht="15.6">
      <c r="A35" s="1">
        <v>33</v>
      </c>
      <c r="B35" s="81" t="s">
        <v>55</v>
      </c>
      <c r="C35" s="85" t="s">
        <v>10</v>
      </c>
      <c r="D35" s="85" t="s">
        <v>3</v>
      </c>
      <c r="E35" s="138" t="s">
        <v>3</v>
      </c>
      <c r="F35" s="85" t="s">
        <v>5</v>
      </c>
      <c r="G35" s="85" t="s">
        <v>10</v>
      </c>
      <c r="H35" s="85" t="s">
        <v>3</v>
      </c>
      <c r="I35" s="85" t="s">
        <v>5</v>
      </c>
      <c r="J35" s="85" t="s">
        <v>5</v>
      </c>
      <c r="K35" s="85" t="s">
        <v>5</v>
      </c>
      <c r="L35" s="138" t="s">
        <v>27</v>
      </c>
      <c r="M35" s="85" t="s">
        <v>3</v>
      </c>
      <c r="N35" s="85" t="s">
        <v>5</v>
      </c>
      <c r="O35" s="85" t="s">
        <v>5</v>
      </c>
      <c r="P35" s="85" t="s">
        <v>5</v>
      </c>
      <c r="Q35" s="85" t="s">
        <v>27</v>
      </c>
      <c r="R35" s="85" t="s">
        <v>3</v>
      </c>
      <c r="S35" s="138" t="s">
        <v>3</v>
      </c>
      <c r="T35" s="85" t="s">
        <v>5</v>
      </c>
      <c r="U35" s="85" t="s">
        <v>5</v>
      </c>
      <c r="V35" s="85" t="s">
        <v>5</v>
      </c>
      <c r="W35" s="85" t="s">
        <v>5</v>
      </c>
      <c r="X35" s="85" t="s">
        <v>5</v>
      </c>
      <c r="Y35" s="85" t="s">
        <v>3</v>
      </c>
      <c r="Z35" s="138" t="s">
        <v>27</v>
      </c>
      <c r="AA35" s="85" t="s">
        <v>3</v>
      </c>
      <c r="AB35" s="85" t="s">
        <v>5</v>
      </c>
      <c r="AC35" s="85" t="s">
        <v>5</v>
      </c>
      <c r="AD35" s="85" t="s">
        <v>5</v>
      </c>
      <c r="AE35" s="85" t="s">
        <v>3</v>
      </c>
      <c r="AF35" s="85" t="s">
        <v>3</v>
      </c>
      <c r="AG35" s="142"/>
      <c r="AH35" s="149"/>
    </row>
    <row r="36" spans="1:34" ht="15.6">
      <c r="A36" s="1">
        <v>34</v>
      </c>
      <c r="B36" s="81" t="s">
        <v>56</v>
      </c>
      <c r="C36" s="1233" t="s">
        <v>170</v>
      </c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42"/>
    </row>
    <row r="37" spans="1:34" ht="15.6">
      <c r="A37" s="1">
        <v>35</v>
      </c>
      <c r="B37" s="86" t="s">
        <v>58</v>
      </c>
      <c r="C37" s="85" t="s">
        <v>5</v>
      </c>
      <c r="D37" s="85" t="s">
        <v>5</v>
      </c>
      <c r="E37" s="138" t="s">
        <v>3</v>
      </c>
      <c r="F37" s="85" t="s">
        <v>5</v>
      </c>
      <c r="G37" s="85" t="s">
        <v>5</v>
      </c>
      <c r="H37" s="85" t="s">
        <v>5</v>
      </c>
      <c r="I37" s="85" t="s">
        <v>10</v>
      </c>
      <c r="J37" s="85" t="s">
        <v>3</v>
      </c>
      <c r="K37" s="85" t="s">
        <v>5</v>
      </c>
      <c r="L37" s="138" t="s">
        <v>3</v>
      </c>
      <c r="M37" s="85" t="s">
        <v>4</v>
      </c>
      <c r="N37" s="85" t="s">
        <v>27</v>
      </c>
      <c r="O37" s="85" t="s">
        <v>3</v>
      </c>
      <c r="P37" s="85" t="s">
        <v>5</v>
      </c>
      <c r="Q37" s="85" t="s">
        <v>5</v>
      </c>
      <c r="R37" s="85" t="s">
        <v>5</v>
      </c>
      <c r="S37" s="138" t="s">
        <v>3</v>
      </c>
      <c r="T37" s="85" t="s">
        <v>10</v>
      </c>
      <c r="U37" s="85" t="s">
        <v>3</v>
      </c>
      <c r="V37" s="85" t="s">
        <v>5</v>
      </c>
      <c r="W37" s="85" t="s">
        <v>5</v>
      </c>
      <c r="X37" s="85" t="s">
        <v>10</v>
      </c>
      <c r="Y37" s="85" t="s">
        <v>3</v>
      </c>
      <c r="Z37" s="138" t="s">
        <v>3</v>
      </c>
      <c r="AA37" s="85" t="s">
        <v>5</v>
      </c>
      <c r="AB37" s="85" t="s">
        <v>5</v>
      </c>
      <c r="AC37" s="85" t="s">
        <v>3</v>
      </c>
      <c r="AD37" s="85" t="s">
        <v>5</v>
      </c>
      <c r="AE37" s="85" t="s">
        <v>27</v>
      </c>
      <c r="AF37" s="85" t="s">
        <v>3</v>
      </c>
      <c r="AG37" s="142"/>
    </row>
    <row r="38" spans="1:34" ht="15.6">
      <c r="A38" s="1">
        <v>36</v>
      </c>
      <c r="B38" s="81" t="s">
        <v>59</v>
      </c>
      <c r="C38" s="1233" t="s">
        <v>163</v>
      </c>
      <c r="D38" s="1233"/>
      <c r="E38" s="1233"/>
      <c r="F38" s="1233"/>
      <c r="G38" s="1233"/>
      <c r="H38" s="1233"/>
      <c r="I38" s="1233"/>
      <c r="J38" s="123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3"/>
      <c r="U38" s="1233"/>
      <c r="V38" s="1233"/>
      <c r="W38" s="1233"/>
      <c r="X38" s="1233"/>
      <c r="Y38" s="1233"/>
      <c r="Z38" s="1233"/>
      <c r="AA38" s="1233"/>
      <c r="AB38" s="1233"/>
      <c r="AC38" s="1233"/>
      <c r="AD38" s="1233"/>
      <c r="AE38" s="1233"/>
      <c r="AF38" s="1233"/>
      <c r="AG38" s="112"/>
    </row>
    <row r="39" spans="1:34" ht="15.6">
      <c r="A39" s="1">
        <v>37</v>
      </c>
      <c r="B39" s="86" t="s">
        <v>60</v>
      </c>
      <c r="C39" s="82" t="s">
        <v>76</v>
      </c>
      <c r="D39" s="82" t="s">
        <v>76</v>
      </c>
      <c r="E39" s="134" t="s">
        <v>3</v>
      </c>
      <c r="F39" s="82" t="s">
        <v>76</v>
      </c>
      <c r="G39" s="82" t="s">
        <v>76</v>
      </c>
      <c r="H39" s="82" t="s">
        <v>76</v>
      </c>
      <c r="I39" s="82" t="s">
        <v>76</v>
      </c>
      <c r="J39" s="82" t="s">
        <v>76</v>
      </c>
      <c r="K39" s="82" t="s">
        <v>76</v>
      </c>
      <c r="L39" s="134" t="s">
        <v>3</v>
      </c>
      <c r="M39" s="82" t="s">
        <v>76</v>
      </c>
      <c r="N39" s="82" t="s">
        <v>76</v>
      </c>
      <c r="O39" s="82" t="s">
        <v>76</v>
      </c>
      <c r="P39" s="82" t="s">
        <v>76</v>
      </c>
      <c r="Q39" s="82" t="s">
        <v>76</v>
      </c>
      <c r="R39" s="82" t="s">
        <v>76</v>
      </c>
      <c r="S39" s="134" t="s">
        <v>3</v>
      </c>
      <c r="T39" s="82" t="s">
        <v>76</v>
      </c>
      <c r="U39" s="82" t="s">
        <v>76</v>
      </c>
      <c r="V39" s="82" t="s">
        <v>76</v>
      </c>
      <c r="W39" s="82" t="s">
        <v>76</v>
      </c>
      <c r="X39" s="82" t="s">
        <v>76</v>
      </c>
      <c r="Y39" s="82" t="s">
        <v>76</v>
      </c>
      <c r="Z39" s="134" t="s">
        <v>3</v>
      </c>
      <c r="AA39" s="82" t="s">
        <v>76</v>
      </c>
      <c r="AB39" s="82" t="s">
        <v>76</v>
      </c>
      <c r="AC39" s="82" t="s">
        <v>76</v>
      </c>
      <c r="AD39" s="82" t="s">
        <v>76</v>
      </c>
      <c r="AE39" s="82" t="s">
        <v>76</v>
      </c>
      <c r="AF39" s="82" t="s">
        <v>76</v>
      </c>
      <c r="AG39" s="114"/>
    </row>
    <row r="40" spans="1:34" ht="15.6">
      <c r="A40" s="1">
        <v>38</v>
      </c>
      <c r="B40" s="141" t="s">
        <v>62</v>
      </c>
      <c r="C40" s="82" t="s">
        <v>5</v>
      </c>
      <c r="D40" s="82" t="s">
        <v>3</v>
      </c>
      <c r="E40" s="134" t="s">
        <v>3</v>
      </c>
      <c r="F40" s="82" t="s">
        <v>5</v>
      </c>
      <c r="G40" s="82" t="s">
        <v>5</v>
      </c>
      <c r="H40" s="82" t="s">
        <v>5</v>
      </c>
      <c r="I40" s="82" t="s">
        <v>5</v>
      </c>
      <c r="J40" s="82" t="s">
        <v>5</v>
      </c>
      <c r="K40" s="82" t="s">
        <v>5</v>
      </c>
      <c r="L40" s="134" t="s">
        <v>3</v>
      </c>
      <c r="M40" s="82" t="s">
        <v>5</v>
      </c>
      <c r="N40" s="82" t="s">
        <v>5</v>
      </c>
      <c r="O40" s="82" t="s">
        <v>5</v>
      </c>
      <c r="P40" s="82" t="s">
        <v>5</v>
      </c>
      <c r="Q40" s="82" t="s">
        <v>5</v>
      </c>
      <c r="R40" s="82" t="s">
        <v>5</v>
      </c>
      <c r="S40" s="134" t="s">
        <v>3</v>
      </c>
      <c r="T40" s="82" t="s">
        <v>5</v>
      </c>
      <c r="U40" s="82" t="s">
        <v>5</v>
      </c>
      <c r="V40" s="82" t="s">
        <v>5</v>
      </c>
      <c r="W40" s="82" t="s">
        <v>5</v>
      </c>
      <c r="X40" s="82" t="s">
        <v>5</v>
      </c>
      <c r="Y40" s="82" t="s">
        <v>5</v>
      </c>
      <c r="Z40" s="134" t="s">
        <v>3</v>
      </c>
      <c r="AA40" s="82" t="s">
        <v>5</v>
      </c>
      <c r="AB40" s="82" t="s">
        <v>5</v>
      </c>
      <c r="AC40" s="82" t="s">
        <v>5</v>
      </c>
      <c r="AD40" s="82" t="s">
        <v>5</v>
      </c>
      <c r="AE40" s="82" t="s">
        <v>5</v>
      </c>
      <c r="AF40" s="82" t="s">
        <v>5</v>
      </c>
      <c r="AG40" s="114"/>
      <c r="AH40" s="114"/>
    </row>
    <row r="41" spans="1:34" ht="15.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</row>
    <row r="42" spans="1:34" ht="15.6">
      <c r="A42" s="112"/>
      <c r="B42" s="113" t="s">
        <v>63</v>
      </c>
      <c r="C42" s="114" t="s">
        <v>10</v>
      </c>
      <c r="D42" s="1094" t="s">
        <v>64</v>
      </c>
      <c r="E42" s="1095"/>
      <c r="F42" s="1095"/>
      <c r="G42" s="1095"/>
      <c r="H42" s="1095"/>
      <c r="I42" s="1095"/>
      <c r="J42" s="1095"/>
      <c r="K42" s="1095"/>
      <c r="L42" s="112"/>
      <c r="M42" s="112"/>
      <c r="N42" s="112"/>
      <c r="O42" s="136"/>
      <c r="P42" s="136"/>
      <c r="Q42" s="136"/>
      <c r="R42" s="136"/>
      <c r="S42" s="1108" t="s">
        <v>158</v>
      </c>
      <c r="T42" s="1108"/>
      <c r="U42" s="1108"/>
      <c r="V42" s="1108"/>
      <c r="W42" s="1108"/>
      <c r="X42" s="1108"/>
      <c r="Y42" s="1108"/>
      <c r="Z42" s="1108"/>
      <c r="AA42" s="1108"/>
      <c r="AB42" s="1108"/>
      <c r="AC42" s="1108"/>
      <c r="AD42" s="1108"/>
      <c r="AE42" s="1108"/>
      <c r="AF42" s="1108"/>
      <c r="AG42" s="136"/>
    </row>
    <row r="43" spans="1:34" ht="15.6">
      <c r="A43" s="112"/>
      <c r="B43" s="113" t="s">
        <v>65</v>
      </c>
      <c r="C43" s="114" t="s">
        <v>27</v>
      </c>
      <c r="D43" s="1094" t="s">
        <v>66</v>
      </c>
      <c r="E43" s="1095"/>
      <c r="F43" s="1095"/>
      <c r="G43" s="1095"/>
      <c r="H43" s="1095"/>
      <c r="I43" s="1095"/>
      <c r="J43" s="1095"/>
      <c r="K43" s="1095"/>
      <c r="L43" s="112"/>
      <c r="M43" s="112"/>
      <c r="N43" s="112"/>
      <c r="O43" s="135"/>
      <c r="P43" s="135"/>
      <c r="Q43" s="135"/>
      <c r="R43" s="135"/>
      <c r="S43" s="1235" t="s">
        <v>164</v>
      </c>
      <c r="T43" s="1235"/>
      <c r="U43" s="1235"/>
      <c r="V43" s="1235"/>
      <c r="W43" s="1235"/>
      <c r="X43" s="1235"/>
      <c r="Y43" s="1235" t="s">
        <v>160</v>
      </c>
      <c r="Z43" s="1235"/>
      <c r="AA43" s="1235"/>
      <c r="AB43" s="1235"/>
      <c r="AC43" s="1235"/>
      <c r="AD43" s="1235"/>
      <c r="AE43" s="1235"/>
      <c r="AF43" s="1235"/>
      <c r="AG43" s="135"/>
    </row>
    <row r="44" spans="1:34" ht="15.6">
      <c r="A44" s="112"/>
      <c r="B44" s="113" t="s">
        <v>67</v>
      </c>
      <c r="C44" s="114" t="s">
        <v>13</v>
      </c>
      <c r="D44" s="1094" t="s">
        <v>68</v>
      </c>
      <c r="E44" s="1095"/>
      <c r="F44" s="1095"/>
      <c r="G44" s="1095"/>
      <c r="H44" s="1095"/>
      <c r="I44" s="1095"/>
      <c r="J44" s="1095"/>
      <c r="K44" s="1095"/>
      <c r="L44" s="112"/>
      <c r="M44" s="112"/>
      <c r="N44" s="112"/>
      <c r="O44" s="135"/>
      <c r="P44" s="135"/>
      <c r="Q44" s="135"/>
      <c r="R44" s="135"/>
      <c r="S44" s="1238" t="s">
        <v>165</v>
      </c>
      <c r="T44" s="1238"/>
      <c r="U44" s="1238"/>
      <c r="V44" s="1238"/>
      <c r="W44" s="1238"/>
      <c r="X44" s="1238"/>
      <c r="Y44" s="1235" t="s">
        <v>168</v>
      </c>
      <c r="Z44" s="1235"/>
      <c r="AA44" s="1235"/>
      <c r="AB44" s="1235"/>
      <c r="AC44" s="1235"/>
      <c r="AD44" s="1235"/>
      <c r="AE44" s="1235"/>
      <c r="AF44" s="1235"/>
      <c r="AG44" s="135"/>
    </row>
    <row r="45" spans="1:34" ht="15.6">
      <c r="A45" s="112"/>
      <c r="B45" s="113" t="s">
        <v>69</v>
      </c>
      <c r="C45" s="114" t="s">
        <v>26</v>
      </c>
      <c r="D45" s="1094" t="s">
        <v>70</v>
      </c>
      <c r="E45" s="1095"/>
      <c r="F45" s="1095"/>
      <c r="G45" s="1095"/>
      <c r="H45" s="1095"/>
      <c r="I45" s="1095"/>
      <c r="J45" s="1095"/>
      <c r="K45" s="1095"/>
      <c r="L45" s="112"/>
      <c r="M45" s="112"/>
      <c r="N45" s="112"/>
      <c r="O45" s="135"/>
      <c r="P45" s="135"/>
      <c r="Q45" s="135"/>
      <c r="R45" s="135"/>
      <c r="S45" s="1235" t="s">
        <v>166</v>
      </c>
      <c r="T45" s="1235"/>
      <c r="U45" s="1235"/>
      <c r="V45" s="1235"/>
      <c r="W45" s="1235"/>
      <c r="X45" s="1235"/>
      <c r="Y45" s="1235" t="s">
        <v>167</v>
      </c>
      <c r="Z45" s="1235"/>
      <c r="AA45" s="1235"/>
      <c r="AB45" s="1235"/>
      <c r="AC45" s="1235"/>
      <c r="AD45" s="1235"/>
      <c r="AE45" s="1235"/>
      <c r="AF45" s="1235"/>
      <c r="AG45" s="135"/>
    </row>
    <row r="46" spans="1:34" ht="15.6">
      <c r="A46" s="112"/>
      <c r="B46" s="112" t="s">
        <v>71</v>
      </c>
      <c r="C46" s="114" t="s">
        <v>72</v>
      </c>
      <c r="D46" s="1094" t="s">
        <v>73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</row>
    <row r="47" spans="1:34" ht="15.6">
      <c r="A47" s="112"/>
      <c r="B47" s="115" t="s">
        <v>74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</row>
  </sheetData>
  <mergeCells count="23">
    <mergeCell ref="A2:A3"/>
    <mergeCell ref="B2:B3"/>
    <mergeCell ref="C21:AF21"/>
    <mergeCell ref="Y43:AF43"/>
    <mergeCell ref="Y44:AF44"/>
    <mergeCell ref="S42:AF42"/>
    <mergeCell ref="C27:AF27"/>
    <mergeCell ref="D44:K44"/>
    <mergeCell ref="D46:K46"/>
    <mergeCell ref="B1:AF1"/>
    <mergeCell ref="C36:AF36"/>
    <mergeCell ref="D42:K42"/>
    <mergeCell ref="D43:K43"/>
    <mergeCell ref="S43:X43"/>
    <mergeCell ref="C38:AF38"/>
    <mergeCell ref="C33:AF33"/>
    <mergeCell ref="S44:X44"/>
    <mergeCell ref="S45:X45"/>
    <mergeCell ref="C23:AF23"/>
    <mergeCell ref="C20:AF20"/>
    <mergeCell ref="C4:AF4"/>
    <mergeCell ref="Y45:AF45"/>
    <mergeCell ref="D45:K45"/>
  </mergeCells>
  <pageMargins left="3.937007874015748E-2" right="3.937007874015748E-2" top="0.74803149606299213" bottom="0.74803149606299213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zoomScale="55" zoomScaleNormal="55" workbookViewId="0">
      <selection activeCell="B6" sqref="B6:AG6"/>
    </sheetView>
  </sheetViews>
  <sheetFormatPr baseColWidth="10" defaultRowHeight="14.4"/>
  <cols>
    <col min="1" max="1" width="3.88671875" bestFit="1" customWidth="1"/>
    <col min="2" max="2" width="75.109375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9" width="6.109375" bestFit="1" customWidth="1"/>
    <col min="20" max="20" width="6.33203125" bestFit="1" customWidth="1"/>
    <col min="21" max="26" width="6.109375" bestFit="1" customWidth="1"/>
    <col min="27" max="27" width="6.3320312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3" ht="15.75" customHeight="1">
      <c r="A1" s="1"/>
      <c r="B1" s="1236" t="s">
        <v>172</v>
      </c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55"/>
    </row>
    <row r="2" spans="1:33" ht="15.6">
      <c r="A2" s="1185" t="s">
        <v>1</v>
      </c>
      <c r="B2" s="1228" t="s">
        <v>2</v>
      </c>
      <c r="C2" s="128" t="s">
        <v>3</v>
      </c>
      <c r="D2" s="128" t="s">
        <v>4</v>
      </c>
      <c r="E2" s="128" t="s">
        <v>5</v>
      </c>
      <c r="F2" s="128" t="s">
        <v>5</v>
      </c>
      <c r="G2" s="129" t="s">
        <v>6</v>
      </c>
      <c r="H2" s="128" t="s">
        <v>7</v>
      </c>
      <c r="I2" s="128" t="s">
        <v>8</v>
      </c>
      <c r="J2" s="128" t="s">
        <v>3</v>
      </c>
      <c r="K2" s="128" t="s">
        <v>4</v>
      </c>
      <c r="L2" s="128" t="s">
        <v>5</v>
      </c>
      <c r="M2" s="128" t="s">
        <v>5</v>
      </c>
      <c r="N2" s="129" t="s">
        <v>6</v>
      </c>
      <c r="O2" s="128" t="s">
        <v>7</v>
      </c>
      <c r="P2" s="128" t="s">
        <v>8</v>
      </c>
      <c r="Q2" s="128" t="s">
        <v>3</v>
      </c>
      <c r="R2" s="128" t="s">
        <v>4</v>
      </c>
      <c r="S2" s="128" t="s">
        <v>5</v>
      </c>
      <c r="T2" s="128" t="s">
        <v>5</v>
      </c>
      <c r="U2" s="129" t="s">
        <v>6</v>
      </c>
      <c r="V2" s="128" t="s">
        <v>7</v>
      </c>
      <c r="W2" s="129" t="s">
        <v>8</v>
      </c>
      <c r="X2" s="128" t="s">
        <v>3</v>
      </c>
      <c r="Y2" s="128" t="s">
        <v>4</v>
      </c>
      <c r="Z2" s="129" t="s">
        <v>5</v>
      </c>
      <c r="AA2" s="128" t="s">
        <v>5</v>
      </c>
      <c r="AB2" s="129" t="s">
        <v>6</v>
      </c>
      <c r="AC2" s="128" t="s">
        <v>7</v>
      </c>
      <c r="AD2" s="128" t="s">
        <v>8</v>
      </c>
      <c r="AE2" s="128" t="s">
        <v>3</v>
      </c>
      <c r="AF2" s="130" t="s">
        <v>4</v>
      </c>
      <c r="AG2" s="150" t="s">
        <v>5</v>
      </c>
    </row>
    <row r="3" spans="1:33" ht="15.6">
      <c r="A3" s="1205"/>
      <c r="B3" s="1241"/>
      <c r="C3" s="132">
        <v>1</v>
      </c>
      <c r="D3" s="132">
        <v>2</v>
      </c>
      <c r="E3" s="132">
        <v>3</v>
      </c>
      <c r="F3" s="132">
        <v>4</v>
      </c>
      <c r="G3" s="133">
        <v>5</v>
      </c>
      <c r="H3" s="132">
        <v>6</v>
      </c>
      <c r="I3" s="132">
        <v>7</v>
      </c>
      <c r="J3" s="132">
        <v>8</v>
      </c>
      <c r="K3" s="132">
        <v>9</v>
      </c>
      <c r="L3" s="132">
        <v>10</v>
      </c>
      <c r="M3" s="132">
        <v>11</v>
      </c>
      <c r="N3" s="133">
        <v>12</v>
      </c>
      <c r="O3" s="132">
        <v>13</v>
      </c>
      <c r="P3" s="132">
        <v>14</v>
      </c>
      <c r="Q3" s="132">
        <v>15</v>
      </c>
      <c r="R3" s="132">
        <v>16</v>
      </c>
      <c r="S3" s="132">
        <v>17</v>
      </c>
      <c r="T3" s="132">
        <v>18</v>
      </c>
      <c r="U3" s="133">
        <v>19</v>
      </c>
      <c r="V3" s="132">
        <v>20</v>
      </c>
      <c r="W3" s="133">
        <v>21</v>
      </c>
      <c r="X3" s="132">
        <v>22</v>
      </c>
      <c r="Y3" s="132">
        <v>23</v>
      </c>
      <c r="Z3" s="133">
        <v>24</v>
      </c>
      <c r="AA3" s="132">
        <v>25</v>
      </c>
      <c r="AB3" s="133">
        <v>26</v>
      </c>
      <c r="AC3" s="132">
        <v>27</v>
      </c>
      <c r="AD3" s="132">
        <v>28</v>
      </c>
      <c r="AE3" s="132">
        <v>29</v>
      </c>
      <c r="AF3" s="143">
        <v>30</v>
      </c>
      <c r="AG3" s="150">
        <v>31</v>
      </c>
    </row>
    <row r="4" spans="1:33" ht="15.6">
      <c r="A4" s="154">
        <v>1</v>
      </c>
      <c r="B4" s="153" t="s">
        <v>181</v>
      </c>
      <c r="C4" s="134" t="s">
        <v>5</v>
      </c>
      <c r="D4" s="82" t="s">
        <v>5</v>
      </c>
      <c r="E4" s="82" t="s">
        <v>5</v>
      </c>
      <c r="F4" s="82" t="s">
        <v>10</v>
      </c>
      <c r="G4" s="82" t="s">
        <v>3</v>
      </c>
      <c r="H4" s="82" t="s">
        <v>5</v>
      </c>
      <c r="I4" s="82" t="s">
        <v>3</v>
      </c>
      <c r="J4" s="134" t="s">
        <v>13</v>
      </c>
      <c r="K4" s="82" t="s">
        <v>3</v>
      </c>
      <c r="L4" s="82" t="s">
        <v>5</v>
      </c>
      <c r="M4" s="82" t="s">
        <v>5</v>
      </c>
      <c r="N4" s="82" t="s">
        <v>3</v>
      </c>
      <c r="O4" s="82" t="s">
        <v>5</v>
      </c>
      <c r="P4" s="82" t="s">
        <v>5</v>
      </c>
      <c r="Q4" s="134" t="s">
        <v>10</v>
      </c>
      <c r="R4" s="82" t="s">
        <v>3</v>
      </c>
      <c r="S4" s="82" t="s">
        <v>5</v>
      </c>
      <c r="T4" s="82" t="s">
        <v>5</v>
      </c>
      <c r="U4" s="82" t="s">
        <v>10</v>
      </c>
      <c r="V4" s="82" t="s">
        <v>3</v>
      </c>
      <c r="W4" s="82" t="s">
        <v>5</v>
      </c>
      <c r="X4" s="134" t="s">
        <v>3</v>
      </c>
      <c r="Y4" s="82" t="s">
        <v>5</v>
      </c>
      <c r="Z4" s="82" t="s">
        <v>3</v>
      </c>
      <c r="AA4" s="82" t="s">
        <v>5</v>
      </c>
      <c r="AB4" s="82" t="s">
        <v>10</v>
      </c>
      <c r="AC4" s="82" t="s">
        <v>3</v>
      </c>
      <c r="AD4" s="82" t="s">
        <v>5</v>
      </c>
      <c r="AE4" s="134" t="s">
        <v>3</v>
      </c>
      <c r="AF4" s="84" t="s">
        <v>5</v>
      </c>
      <c r="AG4" s="82" t="s">
        <v>3</v>
      </c>
    </row>
    <row r="5" spans="1:33" ht="15.6">
      <c r="A5" s="154">
        <v>2</v>
      </c>
      <c r="B5" s="153" t="s">
        <v>176</v>
      </c>
      <c r="C5" s="134" t="s">
        <v>5</v>
      </c>
      <c r="D5" s="82" t="s">
        <v>10</v>
      </c>
      <c r="E5" s="82" t="s">
        <v>3</v>
      </c>
      <c r="F5" s="82" t="s">
        <v>5</v>
      </c>
      <c r="G5" s="82" t="s">
        <v>5</v>
      </c>
      <c r="H5" s="82" t="s">
        <v>3</v>
      </c>
      <c r="I5" s="82" t="s">
        <v>5</v>
      </c>
      <c r="J5" s="134" t="s">
        <v>10</v>
      </c>
      <c r="K5" s="82" t="s">
        <v>3</v>
      </c>
      <c r="L5" s="82" t="s">
        <v>5</v>
      </c>
      <c r="M5" s="82" t="s">
        <v>3</v>
      </c>
      <c r="N5" s="82" t="s">
        <v>5</v>
      </c>
      <c r="O5" s="82" t="s">
        <v>5</v>
      </c>
      <c r="P5" s="82" t="s">
        <v>5</v>
      </c>
      <c r="Q5" s="134" t="s">
        <v>13</v>
      </c>
      <c r="R5" s="82" t="s">
        <v>3</v>
      </c>
      <c r="S5" s="82" t="s">
        <v>5</v>
      </c>
      <c r="T5" s="82" t="s">
        <v>3</v>
      </c>
      <c r="U5" s="82" t="s">
        <v>5</v>
      </c>
      <c r="V5" s="82" t="s">
        <v>10</v>
      </c>
      <c r="W5" s="82" t="s">
        <v>3</v>
      </c>
      <c r="X5" s="134" t="s">
        <v>3</v>
      </c>
      <c r="Y5" s="82" t="s">
        <v>5</v>
      </c>
      <c r="Z5" s="82" t="s">
        <v>5</v>
      </c>
      <c r="AA5" s="82" t="s">
        <v>3</v>
      </c>
      <c r="AB5" s="82" t="s">
        <v>5</v>
      </c>
      <c r="AC5" s="82" t="s">
        <v>10</v>
      </c>
      <c r="AD5" s="82" t="s">
        <v>3</v>
      </c>
      <c r="AE5" s="134" t="s">
        <v>3</v>
      </c>
      <c r="AF5" s="84" t="s">
        <v>5</v>
      </c>
      <c r="AG5" s="82" t="s">
        <v>5</v>
      </c>
    </row>
    <row r="6" spans="1:33" ht="15.6">
      <c r="A6" s="154">
        <v>3</v>
      </c>
      <c r="B6" s="153" t="s">
        <v>189</v>
      </c>
      <c r="C6" s="134" t="s">
        <v>5</v>
      </c>
      <c r="D6" s="82" t="s">
        <v>3</v>
      </c>
      <c r="E6" s="82" t="s">
        <v>10</v>
      </c>
      <c r="F6" s="82" t="s">
        <v>3</v>
      </c>
      <c r="G6" s="82" t="s">
        <v>5</v>
      </c>
      <c r="H6" s="82" t="s">
        <v>5</v>
      </c>
      <c r="I6" s="82" t="s">
        <v>5</v>
      </c>
      <c r="J6" s="134" t="s">
        <v>3</v>
      </c>
      <c r="K6" s="82" t="s">
        <v>10</v>
      </c>
      <c r="L6" s="82" t="s">
        <v>3</v>
      </c>
      <c r="M6" s="82" t="s">
        <v>5</v>
      </c>
      <c r="N6" s="82" t="s">
        <v>5</v>
      </c>
      <c r="O6" s="82" t="s">
        <v>3</v>
      </c>
      <c r="P6" s="82" t="s">
        <v>5</v>
      </c>
      <c r="Q6" s="134" t="s">
        <v>3</v>
      </c>
      <c r="R6" s="82" t="s">
        <v>5</v>
      </c>
      <c r="S6" s="82" t="s">
        <v>10</v>
      </c>
      <c r="T6" s="82" t="s">
        <v>3</v>
      </c>
      <c r="U6" s="82" t="s">
        <v>5</v>
      </c>
      <c r="V6" s="82" t="s">
        <v>3</v>
      </c>
      <c r="W6" s="82" t="s">
        <v>5</v>
      </c>
      <c r="X6" s="134" t="s">
        <v>13</v>
      </c>
      <c r="Y6" s="82" t="s">
        <v>3</v>
      </c>
      <c r="Z6" s="82" t="s">
        <v>5</v>
      </c>
      <c r="AA6" s="82" t="s">
        <v>5</v>
      </c>
      <c r="AB6" s="82" t="s">
        <v>5</v>
      </c>
      <c r="AC6" s="82" t="s">
        <v>3</v>
      </c>
      <c r="AD6" s="82" t="s">
        <v>5</v>
      </c>
      <c r="AE6" s="134" t="s">
        <v>10</v>
      </c>
      <c r="AF6" s="84" t="s">
        <v>3</v>
      </c>
      <c r="AG6" s="82" t="s">
        <v>5</v>
      </c>
    </row>
    <row r="7" spans="1:33" ht="15.6">
      <c r="A7" s="154">
        <v>4</v>
      </c>
      <c r="B7" s="153" t="s">
        <v>190</v>
      </c>
      <c r="C7" s="134" t="s">
        <v>5</v>
      </c>
      <c r="D7" s="82" t="s">
        <v>5</v>
      </c>
      <c r="E7" s="82" t="s">
        <v>3</v>
      </c>
      <c r="F7" s="82" t="s">
        <v>5</v>
      </c>
      <c r="G7" s="82" t="s">
        <v>10</v>
      </c>
      <c r="H7" s="82" t="s">
        <v>3</v>
      </c>
      <c r="I7" s="82" t="s">
        <v>5</v>
      </c>
      <c r="J7" s="134" t="s">
        <v>3</v>
      </c>
      <c r="K7" s="82" t="s">
        <v>5</v>
      </c>
      <c r="L7" s="82" t="s">
        <v>5</v>
      </c>
      <c r="M7" s="82" t="s">
        <v>10</v>
      </c>
      <c r="N7" s="82" t="s">
        <v>3</v>
      </c>
      <c r="O7" s="82" t="s">
        <v>5</v>
      </c>
      <c r="P7" s="82" t="s">
        <v>3</v>
      </c>
      <c r="Q7" s="134" t="s">
        <v>10</v>
      </c>
      <c r="R7" s="82" t="s">
        <v>3</v>
      </c>
      <c r="S7" s="82" t="s">
        <v>5</v>
      </c>
      <c r="T7" s="82" t="s">
        <v>5</v>
      </c>
      <c r="U7" s="82" t="s">
        <v>3</v>
      </c>
      <c r="V7" s="82" t="s">
        <v>5</v>
      </c>
      <c r="W7" s="82" t="s">
        <v>5</v>
      </c>
      <c r="X7" s="134" t="s">
        <v>3</v>
      </c>
      <c r="Y7" s="82" t="s">
        <v>5</v>
      </c>
      <c r="Z7" s="82" t="s">
        <v>3</v>
      </c>
      <c r="AA7" s="82" t="s">
        <v>10</v>
      </c>
      <c r="AB7" s="82" t="s">
        <v>3</v>
      </c>
      <c r="AC7" s="82" t="s">
        <v>5</v>
      </c>
      <c r="AD7" s="82" t="s">
        <v>5</v>
      </c>
      <c r="AE7" s="134" t="s">
        <v>13</v>
      </c>
      <c r="AF7" s="84" t="s">
        <v>3</v>
      </c>
      <c r="AG7" s="82" t="s">
        <v>5</v>
      </c>
    </row>
    <row r="8" spans="1:33" ht="15.6">
      <c r="A8" s="154">
        <v>5</v>
      </c>
      <c r="B8" s="153" t="s">
        <v>191</v>
      </c>
      <c r="C8" s="134" t="s">
        <v>5</v>
      </c>
      <c r="D8" s="82" t="s">
        <v>3</v>
      </c>
      <c r="E8" s="82" t="s">
        <v>5</v>
      </c>
      <c r="F8" s="82" t="s">
        <v>5</v>
      </c>
      <c r="G8" s="82" t="s">
        <v>3</v>
      </c>
      <c r="H8" s="82" t="s">
        <v>5</v>
      </c>
      <c r="I8" s="82" t="s">
        <v>5</v>
      </c>
      <c r="J8" s="134" t="s">
        <v>13</v>
      </c>
      <c r="K8" s="82" t="s">
        <v>3</v>
      </c>
      <c r="L8" s="82" t="s">
        <v>5</v>
      </c>
      <c r="M8" s="82" t="s">
        <v>3</v>
      </c>
      <c r="N8" s="82" t="s">
        <v>5</v>
      </c>
      <c r="O8" s="82" t="s">
        <v>10</v>
      </c>
      <c r="P8" s="82" t="s">
        <v>3</v>
      </c>
      <c r="Q8" s="134" t="s">
        <v>3</v>
      </c>
      <c r="R8" s="82" t="s">
        <v>5</v>
      </c>
      <c r="S8" s="82" t="s">
        <v>5</v>
      </c>
      <c r="T8" s="82" t="s">
        <v>3</v>
      </c>
      <c r="U8" s="82" t="s">
        <v>5</v>
      </c>
      <c r="V8" s="82" t="s">
        <v>3</v>
      </c>
      <c r="W8" s="82" t="s">
        <v>5</v>
      </c>
      <c r="X8" s="134" t="s">
        <v>10</v>
      </c>
      <c r="Y8" s="82" t="s">
        <v>3</v>
      </c>
      <c r="Z8" s="82" t="s">
        <v>5</v>
      </c>
      <c r="AA8" s="82" t="s">
        <v>5</v>
      </c>
      <c r="AB8" s="82" t="s">
        <v>5</v>
      </c>
      <c r="AC8" s="82" t="s">
        <v>10</v>
      </c>
      <c r="AD8" s="82" t="s">
        <v>3</v>
      </c>
      <c r="AE8" s="134" t="s">
        <v>3</v>
      </c>
      <c r="AF8" s="84" t="s">
        <v>5</v>
      </c>
      <c r="AG8" s="82" t="s">
        <v>10</v>
      </c>
    </row>
    <row r="9" spans="1:33" ht="15.6">
      <c r="A9" s="154">
        <v>6</v>
      </c>
      <c r="B9" s="153" t="s">
        <v>174</v>
      </c>
      <c r="C9" s="1239" t="s">
        <v>194</v>
      </c>
      <c r="D9" s="1160"/>
      <c r="E9" s="1160"/>
      <c r="F9" s="1160"/>
      <c r="G9" s="1160"/>
      <c r="H9" s="1160"/>
      <c r="I9" s="1160"/>
      <c r="J9" s="1160"/>
      <c r="K9" s="1160"/>
      <c r="L9" s="1160"/>
      <c r="M9" s="1160"/>
      <c r="N9" s="1160"/>
      <c r="O9" s="1160"/>
      <c r="P9" s="1160"/>
      <c r="Q9" s="1160"/>
      <c r="R9" s="1160"/>
      <c r="S9" s="1160"/>
      <c r="T9" s="1160"/>
      <c r="U9" s="1160"/>
      <c r="V9" s="1160"/>
      <c r="W9" s="1160"/>
      <c r="X9" s="1160"/>
      <c r="Y9" s="1160"/>
      <c r="Z9" s="1160"/>
      <c r="AA9" s="1160"/>
      <c r="AB9" s="1160"/>
      <c r="AC9" s="1160"/>
      <c r="AD9" s="1160"/>
      <c r="AE9" s="1160"/>
      <c r="AF9" s="1160"/>
      <c r="AG9" s="1240"/>
    </row>
    <row r="10" spans="1:33" ht="15.6">
      <c r="A10" s="154">
        <v>7</v>
      </c>
      <c r="B10" s="153" t="s">
        <v>175</v>
      </c>
      <c r="C10" s="134" t="s">
        <v>10</v>
      </c>
      <c r="D10" s="82" t="s">
        <v>3</v>
      </c>
      <c r="E10" s="82" t="s">
        <v>5</v>
      </c>
      <c r="F10" s="82" t="s">
        <v>3</v>
      </c>
      <c r="G10" s="82" t="s">
        <v>10</v>
      </c>
      <c r="H10" s="82" t="s">
        <v>3</v>
      </c>
      <c r="I10" s="82" t="s">
        <v>5</v>
      </c>
      <c r="J10" s="134" t="s">
        <v>3</v>
      </c>
      <c r="K10" s="82" t="s">
        <v>5</v>
      </c>
      <c r="L10" s="82" t="s">
        <v>10</v>
      </c>
      <c r="M10" s="82" t="s">
        <v>3</v>
      </c>
      <c r="N10" s="82" t="s">
        <v>5</v>
      </c>
      <c r="O10" s="82" t="s">
        <v>5</v>
      </c>
      <c r="P10" s="82" t="s">
        <v>5</v>
      </c>
      <c r="Q10" s="134" t="s">
        <v>13</v>
      </c>
      <c r="R10" s="82" t="s">
        <v>3</v>
      </c>
      <c r="S10" s="82" t="s">
        <v>5</v>
      </c>
      <c r="T10" s="82" t="s">
        <v>5</v>
      </c>
      <c r="U10" s="82" t="s">
        <v>5</v>
      </c>
      <c r="V10" s="82" t="s">
        <v>3</v>
      </c>
      <c r="W10" s="82" t="s">
        <v>5</v>
      </c>
      <c r="X10" s="134" t="s">
        <v>3</v>
      </c>
      <c r="Y10" s="82" t="s">
        <v>10</v>
      </c>
      <c r="Z10" s="82" t="s">
        <v>3</v>
      </c>
      <c r="AA10" s="82" t="s">
        <v>5</v>
      </c>
      <c r="AB10" s="82" t="s">
        <v>3</v>
      </c>
      <c r="AC10" s="82" t="s">
        <v>5</v>
      </c>
      <c r="AD10" s="82" t="s">
        <v>5</v>
      </c>
      <c r="AE10" s="134" t="s">
        <v>3</v>
      </c>
      <c r="AF10" s="84" t="s">
        <v>5</v>
      </c>
      <c r="AG10" s="82" t="s">
        <v>5</v>
      </c>
    </row>
    <row r="11" spans="1:33" ht="15.6">
      <c r="A11" s="154">
        <v>8</v>
      </c>
      <c r="B11" s="153" t="s">
        <v>192</v>
      </c>
      <c r="C11" s="134" t="s">
        <v>5</v>
      </c>
      <c r="D11" s="82" t="s">
        <v>5</v>
      </c>
      <c r="E11" s="82" t="s">
        <v>5</v>
      </c>
      <c r="F11" s="82" t="s">
        <v>5</v>
      </c>
      <c r="G11" s="82" t="s">
        <v>5</v>
      </c>
      <c r="H11" s="82" t="s">
        <v>10</v>
      </c>
      <c r="I11" s="82" t="s">
        <v>3</v>
      </c>
      <c r="J11" s="134" t="s">
        <v>3</v>
      </c>
      <c r="K11" s="82" t="s">
        <v>5</v>
      </c>
      <c r="L11" s="82" t="s">
        <v>3</v>
      </c>
      <c r="M11" s="82" t="s">
        <v>5</v>
      </c>
      <c r="N11" s="82" t="s">
        <v>10</v>
      </c>
      <c r="O11" s="82" t="s">
        <v>3</v>
      </c>
      <c r="P11" s="82" t="s">
        <v>5</v>
      </c>
      <c r="Q11" s="134" t="s">
        <v>3</v>
      </c>
      <c r="R11" s="82" t="s">
        <v>5</v>
      </c>
      <c r="S11" s="82" t="s">
        <v>3</v>
      </c>
      <c r="T11" s="82" t="s">
        <v>5</v>
      </c>
      <c r="U11" s="82" t="s">
        <v>10</v>
      </c>
      <c r="V11" s="82" t="s">
        <v>3</v>
      </c>
      <c r="W11" s="82" t="s">
        <v>5</v>
      </c>
      <c r="X11" s="134" t="s">
        <v>13</v>
      </c>
      <c r="Y11" s="82" t="s">
        <v>3</v>
      </c>
      <c r="Z11" s="82" t="s">
        <v>5</v>
      </c>
      <c r="AA11" s="82" t="s">
        <v>3</v>
      </c>
      <c r="AB11" s="82" t="s">
        <v>5</v>
      </c>
      <c r="AC11" s="82" t="s">
        <v>3</v>
      </c>
      <c r="AD11" s="82" t="s">
        <v>5</v>
      </c>
      <c r="AE11" s="134" t="s">
        <v>10</v>
      </c>
      <c r="AF11" s="84" t="s">
        <v>3</v>
      </c>
      <c r="AG11" s="82" t="s">
        <v>5</v>
      </c>
    </row>
    <row r="12" spans="1:33" ht="15.6">
      <c r="A12" s="154">
        <v>9</v>
      </c>
      <c r="B12" s="153" t="s">
        <v>178</v>
      </c>
      <c r="C12" s="134" t="s">
        <v>10</v>
      </c>
      <c r="D12" s="82" t="s">
        <v>3</v>
      </c>
      <c r="E12" s="82" t="s">
        <v>5</v>
      </c>
      <c r="F12" s="82" t="s">
        <v>5</v>
      </c>
      <c r="G12" s="82" t="s">
        <v>3</v>
      </c>
      <c r="H12" s="82" t="s">
        <v>5</v>
      </c>
      <c r="I12" s="82" t="s">
        <v>5</v>
      </c>
      <c r="J12" s="134" t="s">
        <v>3</v>
      </c>
      <c r="K12" s="82" t="s">
        <v>5</v>
      </c>
      <c r="L12" s="82" t="s">
        <v>5</v>
      </c>
      <c r="M12" s="82" t="s">
        <v>10</v>
      </c>
      <c r="N12" s="82" t="s">
        <v>3</v>
      </c>
      <c r="O12" s="82" t="s">
        <v>5</v>
      </c>
      <c r="P12" s="82" t="s">
        <v>5</v>
      </c>
      <c r="Q12" s="134" t="s">
        <v>13</v>
      </c>
      <c r="R12" s="82" t="s">
        <v>3</v>
      </c>
      <c r="S12" s="82" t="s">
        <v>5</v>
      </c>
      <c r="T12" s="82" t="s">
        <v>3</v>
      </c>
      <c r="U12" s="82" t="s">
        <v>5</v>
      </c>
      <c r="V12" s="82" t="s">
        <v>10</v>
      </c>
      <c r="W12" s="82" t="s">
        <v>3</v>
      </c>
      <c r="X12" s="134" t="s">
        <v>3</v>
      </c>
      <c r="Y12" s="82" t="s">
        <v>5</v>
      </c>
      <c r="Z12" s="82" t="s">
        <v>3</v>
      </c>
      <c r="AA12" s="82" t="s">
        <v>5</v>
      </c>
      <c r="AB12" s="82" t="s">
        <v>5</v>
      </c>
      <c r="AC12" s="82" t="s">
        <v>10</v>
      </c>
      <c r="AD12" s="82" t="s">
        <v>3</v>
      </c>
      <c r="AE12" s="134" t="s">
        <v>3</v>
      </c>
      <c r="AF12" s="84" t="s">
        <v>5</v>
      </c>
      <c r="AG12" s="82" t="s">
        <v>5</v>
      </c>
    </row>
    <row r="13" spans="1:33" ht="15.6">
      <c r="A13" s="154">
        <v>10</v>
      </c>
      <c r="B13" s="153" t="s">
        <v>177</v>
      </c>
      <c r="C13" s="134" t="s">
        <v>5</v>
      </c>
      <c r="D13" s="82" t="s">
        <v>5</v>
      </c>
      <c r="E13" s="82" t="s">
        <v>3</v>
      </c>
      <c r="F13" s="82" t="s">
        <v>10</v>
      </c>
      <c r="G13" s="82" t="s">
        <v>3</v>
      </c>
      <c r="H13" s="82" t="s">
        <v>5</v>
      </c>
      <c r="I13" s="82" t="s">
        <v>5</v>
      </c>
      <c r="J13" s="134" t="s">
        <v>13</v>
      </c>
      <c r="K13" s="82" t="s">
        <v>3</v>
      </c>
      <c r="L13" s="82" t="s">
        <v>5</v>
      </c>
      <c r="M13" s="82" t="s">
        <v>3</v>
      </c>
      <c r="N13" s="82" t="s">
        <v>5</v>
      </c>
      <c r="O13" s="82" t="s">
        <v>3</v>
      </c>
      <c r="P13" s="82" t="s">
        <v>10</v>
      </c>
      <c r="Q13" s="134" t="s">
        <v>3</v>
      </c>
      <c r="R13" s="82" t="s">
        <v>5</v>
      </c>
      <c r="S13" s="82" t="s">
        <v>3</v>
      </c>
      <c r="T13" s="82" t="s">
        <v>5</v>
      </c>
      <c r="U13" s="82" t="s">
        <v>3</v>
      </c>
      <c r="V13" s="82" t="s">
        <v>5</v>
      </c>
      <c r="W13" s="82" t="s">
        <v>5</v>
      </c>
      <c r="X13" s="134" t="s">
        <v>10</v>
      </c>
      <c r="Y13" s="82" t="s">
        <v>3</v>
      </c>
      <c r="Z13" s="82" t="s">
        <v>5</v>
      </c>
      <c r="AA13" s="82" t="s">
        <v>5</v>
      </c>
      <c r="AB13" s="82" t="s">
        <v>5</v>
      </c>
      <c r="AC13" s="82" t="s">
        <v>5</v>
      </c>
      <c r="AD13" s="82" t="s">
        <v>5</v>
      </c>
      <c r="AE13" s="134" t="s">
        <v>3</v>
      </c>
      <c r="AF13" s="84" t="s">
        <v>10</v>
      </c>
      <c r="AG13" s="82" t="s">
        <v>3</v>
      </c>
    </row>
    <row r="14" spans="1:33" ht="15.6">
      <c r="A14" s="154">
        <v>11</v>
      </c>
      <c r="B14" s="153" t="s">
        <v>182</v>
      </c>
      <c r="C14" s="134" t="s">
        <v>5</v>
      </c>
      <c r="D14" s="82" t="s">
        <v>5</v>
      </c>
      <c r="E14" s="82" t="s">
        <v>3</v>
      </c>
      <c r="F14" s="82" t="s">
        <v>5</v>
      </c>
      <c r="G14" s="82" t="s">
        <v>3</v>
      </c>
      <c r="H14" s="82" t="s">
        <v>5</v>
      </c>
      <c r="I14" s="82" t="s">
        <v>10</v>
      </c>
      <c r="J14" s="134" t="s">
        <v>3</v>
      </c>
      <c r="K14" s="82" t="s">
        <v>5</v>
      </c>
      <c r="L14" s="82" t="s">
        <v>10</v>
      </c>
      <c r="M14" s="82" t="s">
        <v>3</v>
      </c>
      <c r="N14" s="82" t="s">
        <v>5</v>
      </c>
      <c r="O14" s="82" t="s">
        <v>3</v>
      </c>
      <c r="P14" s="82" t="s">
        <v>5</v>
      </c>
      <c r="Q14" s="134" t="s">
        <v>10</v>
      </c>
      <c r="R14" s="82" t="s">
        <v>3</v>
      </c>
      <c r="S14" s="82" t="s">
        <v>5</v>
      </c>
      <c r="T14" s="82" t="s">
        <v>3</v>
      </c>
      <c r="U14" s="82" t="s">
        <v>5</v>
      </c>
      <c r="V14" s="82" t="s">
        <v>3</v>
      </c>
      <c r="W14" s="82" t="s">
        <v>5</v>
      </c>
      <c r="X14" s="134" t="s">
        <v>13</v>
      </c>
      <c r="Y14" s="82" t="s">
        <v>3</v>
      </c>
      <c r="Z14" s="82" t="s">
        <v>5</v>
      </c>
      <c r="AA14" s="82" t="s">
        <v>3</v>
      </c>
      <c r="AB14" s="82" t="s">
        <v>5</v>
      </c>
      <c r="AC14" s="82" t="s">
        <v>5</v>
      </c>
      <c r="AD14" s="82" t="s">
        <v>10</v>
      </c>
      <c r="AE14" s="134" t="s">
        <v>3</v>
      </c>
      <c r="AF14" s="84" t="s">
        <v>5</v>
      </c>
      <c r="AG14" s="82" t="s">
        <v>5</v>
      </c>
    </row>
    <row r="15" spans="1:33" ht="15.6">
      <c r="A15" s="154">
        <v>12</v>
      </c>
      <c r="B15" s="153" t="s">
        <v>179</v>
      </c>
      <c r="C15" s="134" t="s">
        <v>13</v>
      </c>
      <c r="D15" s="82" t="s">
        <v>3</v>
      </c>
      <c r="E15" s="82" t="s">
        <v>5</v>
      </c>
      <c r="F15" s="82" t="s">
        <v>3</v>
      </c>
      <c r="G15" s="82" t="s">
        <v>5</v>
      </c>
      <c r="H15" s="82" t="s">
        <v>5</v>
      </c>
      <c r="I15" s="82" t="s">
        <v>5</v>
      </c>
      <c r="J15" s="134" t="s">
        <v>10</v>
      </c>
      <c r="K15" s="82" t="s">
        <v>3</v>
      </c>
      <c r="L15" s="82" t="s">
        <v>5</v>
      </c>
      <c r="M15" s="82" t="s">
        <v>5</v>
      </c>
      <c r="N15" s="82" t="s">
        <v>3</v>
      </c>
      <c r="O15" s="82" t="s">
        <v>5</v>
      </c>
      <c r="P15" s="82" t="s">
        <v>10</v>
      </c>
      <c r="Q15" s="134" t="s">
        <v>3</v>
      </c>
      <c r="R15" s="82" t="s">
        <v>5</v>
      </c>
      <c r="S15" s="82" t="s">
        <v>3</v>
      </c>
      <c r="T15" s="82" t="s">
        <v>5</v>
      </c>
      <c r="U15" s="82" t="s">
        <v>3</v>
      </c>
      <c r="V15" s="82" t="s">
        <v>5</v>
      </c>
      <c r="W15" s="82" t="s">
        <v>10</v>
      </c>
      <c r="X15" s="134" t="s">
        <v>3</v>
      </c>
      <c r="Y15" s="82" t="s">
        <v>5</v>
      </c>
      <c r="Z15" s="82" t="s">
        <v>3</v>
      </c>
      <c r="AA15" s="82" t="s">
        <v>5</v>
      </c>
      <c r="AB15" s="82" t="s">
        <v>3</v>
      </c>
      <c r="AC15" s="82" t="s">
        <v>5</v>
      </c>
      <c r="AD15" s="82" t="s">
        <v>10</v>
      </c>
      <c r="AE15" s="134" t="s">
        <v>3</v>
      </c>
      <c r="AF15" s="84" t="s">
        <v>5</v>
      </c>
      <c r="AG15" s="82" t="s">
        <v>5</v>
      </c>
    </row>
    <row r="16" spans="1:33" ht="15.6">
      <c r="A16" s="154"/>
      <c r="B16" s="153" t="s">
        <v>196</v>
      </c>
      <c r="C16" s="134" t="s">
        <v>13</v>
      </c>
      <c r="D16" s="82" t="s">
        <v>3</v>
      </c>
      <c r="E16" s="82" t="s">
        <v>5</v>
      </c>
      <c r="F16" s="82" t="s">
        <v>5</v>
      </c>
      <c r="G16" s="82" t="s">
        <v>10</v>
      </c>
      <c r="H16" s="82" t="s">
        <v>3</v>
      </c>
      <c r="I16" s="82" t="s">
        <v>5</v>
      </c>
      <c r="J16" s="134" t="s">
        <v>3</v>
      </c>
      <c r="K16" s="82" t="s">
        <v>5</v>
      </c>
      <c r="L16" s="82" t="s">
        <v>3</v>
      </c>
      <c r="M16" s="82" t="s">
        <v>5</v>
      </c>
      <c r="N16" s="82" t="s">
        <v>3</v>
      </c>
      <c r="O16" s="82" t="s">
        <v>5</v>
      </c>
      <c r="P16" s="82" t="s">
        <v>5</v>
      </c>
      <c r="Q16" s="134" t="s">
        <v>10</v>
      </c>
      <c r="R16" s="82" t="s">
        <v>3</v>
      </c>
      <c r="S16" s="82" t="s">
        <v>5</v>
      </c>
      <c r="T16" s="82" t="s">
        <v>3</v>
      </c>
      <c r="U16" s="82" t="s">
        <v>5</v>
      </c>
      <c r="V16" s="82" t="s">
        <v>5</v>
      </c>
      <c r="W16" s="82" t="s">
        <v>10</v>
      </c>
      <c r="X16" s="134" t="s">
        <v>3</v>
      </c>
      <c r="Y16" s="82" t="s">
        <v>5</v>
      </c>
      <c r="Z16" s="82" t="s">
        <v>5</v>
      </c>
      <c r="AA16" s="82" t="s">
        <v>3</v>
      </c>
      <c r="AB16" s="82" t="s">
        <v>10</v>
      </c>
      <c r="AC16" s="82" t="s">
        <v>3</v>
      </c>
      <c r="AD16" s="82" t="s">
        <v>5</v>
      </c>
      <c r="AE16" s="134" t="s">
        <v>3</v>
      </c>
      <c r="AF16" s="84" t="s">
        <v>5</v>
      </c>
      <c r="AG16" s="82" t="s">
        <v>5</v>
      </c>
    </row>
    <row r="17" spans="1:34" ht="15.6">
      <c r="A17" s="154"/>
      <c r="B17" s="153" t="s">
        <v>195</v>
      </c>
      <c r="C17" s="134" t="s">
        <v>5</v>
      </c>
      <c r="D17" s="82" t="s">
        <v>5</v>
      </c>
      <c r="E17" s="82" t="s">
        <v>10</v>
      </c>
      <c r="F17" s="82" t="s">
        <v>3</v>
      </c>
      <c r="G17" s="82" t="s">
        <v>5</v>
      </c>
      <c r="H17" s="82" t="s">
        <v>3</v>
      </c>
      <c r="I17" s="82" t="s">
        <v>5</v>
      </c>
      <c r="J17" s="134" t="s">
        <v>10</v>
      </c>
      <c r="K17" s="82" t="s">
        <v>3</v>
      </c>
      <c r="L17" s="82" t="s">
        <v>5</v>
      </c>
      <c r="M17" s="82" t="s">
        <v>5</v>
      </c>
      <c r="N17" s="82" t="s">
        <v>10</v>
      </c>
      <c r="O17" s="82" t="s">
        <v>3</v>
      </c>
      <c r="P17" s="82" t="s">
        <v>5</v>
      </c>
      <c r="Q17" s="134" t="s">
        <v>3</v>
      </c>
      <c r="R17" s="82" t="s">
        <v>5</v>
      </c>
      <c r="S17" s="82" t="s">
        <v>3</v>
      </c>
      <c r="T17" s="82" t="s">
        <v>5</v>
      </c>
      <c r="U17" s="82" t="s">
        <v>10</v>
      </c>
      <c r="V17" s="82" t="s">
        <v>3</v>
      </c>
      <c r="W17" s="82" t="s">
        <v>5</v>
      </c>
      <c r="X17" s="134" t="s">
        <v>3</v>
      </c>
      <c r="Y17" s="82" t="s">
        <v>5</v>
      </c>
      <c r="Z17" s="82" t="s">
        <v>3</v>
      </c>
      <c r="AA17" s="82" t="s">
        <v>5</v>
      </c>
      <c r="AB17" s="82" t="s">
        <v>3</v>
      </c>
      <c r="AC17" s="82" t="s">
        <v>5</v>
      </c>
      <c r="AD17" s="82" t="s">
        <v>5</v>
      </c>
      <c r="AE17" s="134" t="s">
        <v>13</v>
      </c>
      <c r="AF17" s="84" t="s">
        <v>3</v>
      </c>
      <c r="AG17" s="82" t="s">
        <v>5</v>
      </c>
    </row>
    <row r="18" spans="1:34" ht="15.6">
      <c r="A18" s="154">
        <v>13</v>
      </c>
      <c r="B18" s="153" t="s">
        <v>180</v>
      </c>
      <c r="C18" s="134" t="s">
        <v>13</v>
      </c>
      <c r="D18" s="82" t="s">
        <v>3</v>
      </c>
      <c r="E18" s="82" t="s">
        <v>5</v>
      </c>
      <c r="F18" s="82" t="s">
        <v>5</v>
      </c>
      <c r="G18" s="82" t="s">
        <v>3</v>
      </c>
      <c r="H18" s="82" t="s">
        <v>5</v>
      </c>
      <c r="I18" s="82" t="s">
        <v>10</v>
      </c>
      <c r="J18" s="134" t="s">
        <v>3</v>
      </c>
      <c r="K18" s="82" t="s">
        <v>5</v>
      </c>
      <c r="L18" s="82" t="s">
        <v>3</v>
      </c>
      <c r="M18" s="82" t="s">
        <v>5</v>
      </c>
      <c r="N18" s="82" t="s">
        <v>5</v>
      </c>
      <c r="O18" s="82" t="s">
        <v>10</v>
      </c>
      <c r="P18" s="82" t="s">
        <v>3</v>
      </c>
      <c r="Q18" s="134" t="s">
        <v>3</v>
      </c>
      <c r="R18" s="82" t="s">
        <v>5</v>
      </c>
      <c r="S18" s="82" t="s">
        <v>5</v>
      </c>
      <c r="T18" s="82" t="s">
        <v>5</v>
      </c>
      <c r="U18" s="82" t="s">
        <v>5</v>
      </c>
      <c r="V18" s="82" t="s">
        <v>5</v>
      </c>
      <c r="W18" s="82" t="s">
        <v>3</v>
      </c>
      <c r="X18" s="134" t="s">
        <v>10</v>
      </c>
      <c r="Y18" s="82" t="s">
        <v>3</v>
      </c>
      <c r="Z18" s="82" t="s">
        <v>5</v>
      </c>
      <c r="AA18" s="82" t="s">
        <v>3</v>
      </c>
      <c r="AB18" s="82" t="s">
        <v>5</v>
      </c>
      <c r="AC18" s="82" t="s">
        <v>3</v>
      </c>
      <c r="AD18" s="82" t="s">
        <v>5</v>
      </c>
      <c r="AE18" s="134" t="s">
        <v>3</v>
      </c>
      <c r="AF18" s="84" t="s">
        <v>5</v>
      </c>
      <c r="AG18" s="82" t="s">
        <v>10</v>
      </c>
    </row>
    <row r="19" spans="1:34" ht="15.6">
      <c r="A19" s="154">
        <v>14</v>
      </c>
      <c r="B19" s="153" t="s">
        <v>173</v>
      </c>
      <c r="C19" s="134" t="s">
        <v>5</v>
      </c>
      <c r="D19" s="82" t="s">
        <v>5</v>
      </c>
      <c r="E19" s="82" t="s">
        <v>10</v>
      </c>
      <c r="F19" s="82" t="s">
        <v>3</v>
      </c>
      <c r="G19" s="82" t="s">
        <v>5</v>
      </c>
      <c r="H19" s="82" t="s">
        <v>3</v>
      </c>
      <c r="I19" s="82" t="s">
        <v>5</v>
      </c>
      <c r="J19" s="134" t="s">
        <v>10</v>
      </c>
      <c r="K19" s="82" t="s">
        <v>3</v>
      </c>
      <c r="L19" s="82" t="s">
        <v>5</v>
      </c>
      <c r="M19" s="82" t="s">
        <v>3</v>
      </c>
      <c r="N19" s="82" t="s">
        <v>5</v>
      </c>
      <c r="O19" s="82" t="s">
        <v>3</v>
      </c>
      <c r="P19" s="82" t="s">
        <v>5</v>
      </c>
      <c r="Q19" s="134" t="s">
        <v>3</v>
      </c>
      <c r="R19" s="82" t="s">
        <v>5</v>
      </c>
      <c r="S19" s="82" t="s">
        <v>10</v>
      </c>
      <c r="T19" s="82" t="s">
        <v>3</v>
      </c>
      <c r="U19" s="82" t="s">
        <v>5</v>
      </c>
      <c r="V19" s="82" t="s">
        <v>3</v>
      </c>
      <c r="W19" s="82" t="s">
        <v>5</v>
      </c>
      <c r="X19" s="134" t="s">
        <v>3</v>
      </c>
      <c r="Y19" s="82" t="s">
        <v>5</v>
      </c>
      <c r="Z19" s="82" t="s">
        <v>10</v>
      </c>
      <c r="AA19" s="82" t="s">
        <v>3</v>
      </c>
      <c r="AB19" s="82" t="s">
        <v>5</v>
      </c>
      <c r="AC19" s="82" t="s">
        <v>5</v>
      </c>
      <c r="AD19" s="82" t="s">
        <v>5</v>
      </c>
      <c r="AE19" s="134" t="s">
        <v>13</v>
      </c>
      <c r="AF19" s="84" t="s">
        <v>3</v>
      </c>
      <c r="AG19" s="82" t="s">
        <v>5</v>
      </c>
    </row>
    <row r="20" spans="1:34" ht="16.2" thickBot="1">
      <c r="A20" s="154">
        <v>15</v>
      </c>
      <c r="B20" s="158" t="s">
        <v>183</v>
      </c>
      <c r="C20" s="159" t="s">
        <v>3</v>
      </c>
      <c r="D20" s="160" t="s">
        <v>5</v>
      </c>
      <c r="E20" s="160" t="s">
        <v>5</v>
      </c>
      <c r="F20" s="160" t="s">
        <v>5</v>
      </c>
      <c r="G20" s="160" t="s">
        <v>5</v>
      </c>
      <c r="H20" s="160" t="s">
        <v>5</v>
      </c>
      <c r="I20" s="160" t="s">
        <v>5</v>
      </c>
      <c r="J20" s="159" t="s">
        <v>3</v>
      </c>
      <c r="K20" s="160" t="s">
        <v>5</v>
      </c>
      <c r="L20" s="160" t="s">
        <v>5</v>
      </c>
      <c r="M20" s="160" t="s">
        <v>5</v>
      </c>
      <c r="N20" s="160" t="s">
        <v>5</v>
      </c>
      <c r="O20" s="160" t="s">
        <v>5</v>
      </c>
      <c r="P20" s="160" t="s">
        <v>3</v>
      </c>
      <c r="Q20" s="159" t="s">
        <v>3</v>
      </c>
      <c r="R20" s="160" t="s">
        <v>5</v>
      </c>
      <c r="S20" s="160" t="s">
        <v>5</v>
      </c>
      <c r="T20" s="160" t="s">
        <v>5</v>
      </c>
      <c r="U20" s="160" t="s">
        <v>5</v>
      </c>
      <c r="V20" s="160" t="s">
        <v>5</v>
      </c>
      <c r="W20" s="160" t="s">
        <v>5</v>
      </c>
      <c r="X20" s="159" t="s">
        <v>3</v>
      </c>
      <c r="Y20" s="160" t="s">
        <v>5</v>
      </c>
      <c r="Z20" s="160" t="s">
        <v>5</v>
      </c>
      <c r="AA20" s="160" t="s">
        <v>5</v>
      </c>
      <c r="AB20" s="160" t="s">
        <v>5</v>
      </c>
      <c r="AC20" s="160" t="s">
        <v>5</v>
      </c>
      <c r="AD20" s="160" t="s">
        <v>5</v>
      </c>
      <c r="AE20" s="159" t="s">
        <v>3</v>
      </c>
      <c r="AF20" s="161" t="s">
        <v>5</v>
      </c>
      <c r="AG20" s="160" t="s">
        <v>5</v>
      </c>
    </row>
    <row r="21" spans="1:34" ht="15.6">
      <c r="A21" s="1">
        <v>16</v>
      </c>
      <c r="B21" s="108" t="s">
        <v>133</v>
      </c>
      <c r="C21" s="169" t="s">
        <v>3</v>
      </c>
      <c r="D21" s="157" t="s">
        <v>5</v>
      </c>
      <c r="E21" s="157" t="s">
        <v>10</v>
      </c>
      <c r="F21" s="157" t="s">
        <v>3</v>
      </c>
      <c r="G21" s="157" t="s">
        <v>5</v>
      </c>
      <c r="H21" s="157" t="s">
        <v>5</v>
      </c>
      <c r="I21" s="157" t="s">
        <v>5</v>
      </c>
      <c r="J21" s="169" t="s">
        <v>3</v>
      </c>
      <c r="K21" s="157" t="s">
        <v>10</v>
      </c>
      <c r="L21" s="157" t="s">
        <v>3</v>
      </c>
      <c r="M21" s="157" t="s">
        <v>5</v>
      </c>
      <c r="N21" s="157" t="s">
        <v>5</v>
      </c>
      <c r="O21" s="157" t="s">
        <v>3</v>
      </c>
      <c r="P21" s="157" t="s">
        <v>5</v>
      </c>
      <c r="Q21" s="169" t="s">
        <v>10</v>
      </c>
      <c r="R21" s="157" t="s">
        <v>3</v>
      </c>
      <c r="S21" s="157" t="s">
        <v>5</v>
      </c>
      <c r="T21" s="157" t="s">
        <v>5</v>
      </c>
      <c r="U21" s="157" t="s">
        <v>3</v>
      </c>
      <c r="V21" s="157" t="s">
        <v>5</v>
      </c>
      <c r="W21" s="157" t="s">
        <v>10</v>
      </c>
      <c r="X21" s="169" t="s">
        <v>3</v>
      </c>
      <c r="Y21" s="157" t="s">
        <v>5</v>
      </c>
      <c r="Z21" s="157" t="s">
        <v>10</v>
      </c>
      <c r="AA21" s="157" t="s">
        <v>3</v>
      </c>
      <c r="AB21" s="157" t="s">
        <v>5</v>
      </c>
      <c r="AC21" s="157" t="s">
        <v>3</v>
      </c>
      <c r="AD21" s="157" t="s">
        <v>5</v>
      </c>
      <c r="AE21" s="169" t="s">
        <v>3</v>
      </c>
      <c r="AF21" s="157" t="s">
        <v>5</v>
      </c>
      <c r="AG21" s="157" t="s">
        <v>5</v>
      </c>
    </row>
    <row r="22" spans="1:34" ht="15.6">
      <c r="A22" s="1">
        <v>17</v>
      </c>
      <c r="B22" s="86" t="s">
        <v>132</v>
      </c>
      <c r="C22" s="134" t="s">
        <v>10</v>
      </c>
      <c r="D22" s="82" t="s">
        <v>3</v>
      </c>
      <c r="E22" s="82" t="s">
        <v>5</v>
      </c>
      <c r="F22" s="82" t="s">
        <v>5</v>
      </c>
      <c r="G22" s="82" t="s">
        <v>10</v>
      </c>
      <c r="H22" s="82" t="s">
        <v>3</v>
      </c>
      <c r="I22" s="82" t="s">
        <v>5</v>
      </c>
      <c r="J22" s="134" t="s">
        <v>3</v>
      </c>
      <c r="K22" s="82" t="s">
        <v>5</v>
      </c>
      <c r="L22" s="82" t="s">
        <v>5</v>
      </c>
      <c r="M22" s="82" t="s">
        <v>3</v>
      </c>
      <c r="N22" s="82" t="s">
        <v>5</v>
      </c>
      <c r="O22" s="82" t="s">
        <v>10</v>
      </c>
      <c r="P22" s="82" t="s">
        <v>3</v>
      </c>
      <c r="Q22" s="134" t="s">
        <v>3</v>
      </c>
      <c r="R22" s="82" t="s">
        <v>5</v>
      </c>
      <c r="S22" s="82" t="s">
        <v>5</v>
      </c>
      <c r="T22" s="82" t="s">
        <v>5</v>
      </c>
      <c r="U22" s="82" t="s">
        <v>5</v>
      </c>
      <c r="V22" s="82" t="s">
        <v>5</v>
      </c>
      <c r="W22" s="82" t="s">
        <v>3</v>
      </c>
      <c r="X22" s="134" t="s">
        <v>3</v>
      </c>
      <c r="Y22" s="82" t="s">
        <v>5</v>
      </c>
      <c r="Z22" s="82" t="s">
        <v>5</v>
      </c>
      <c r="AA22" s="82" t="s">
        <v>5</v>
      </c>
      <c r="AB22" s="82" t="s">
        <v>10</v>
      </c>
      <c r="AC22" s="82" t="s">
        <v>3</v>
      </c>
      <c r="AD22" s="82" t="s">
        <v>5</v>
      </c>
      <c r="AE22" s="151" t="s">
        <v>3</v>
      </c>
      <c r="AF22" s="84" t="s">
        <v>10</v>
      </c>
      <c r="AG22" s="82" t="s">
        <v>3</v>
      </c>
      <c r="AH22" s="148"/>
    </row>
    <row r="23" spans="1:34" ht="15.6">
      <c r="A23" s="1">
        <v>18</v>
      </c>
      <c r="B23" s="81" t="s">
        <v>126</v>
      </c>
      <c r="C23" s="1230" t="s">
        <v>197</v>
      </c>
      <c r="D23" s="1230"/>
      <c r="E23" s="1230"/>
      <c r="F23" s="1230"/>
      <c r="G23" s="1230"/>
      <c r="H23" s="1230"/>
      <c r="I23" s="1230"/>
      <c r="J23" s="1230"/>
      <c r="K23" s="1230"/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0"/>
      <c r="Y23" s="1230"/>
      <c r="Z23" s="1230"/>
      <c r="AA23" s="1230"/>
      <c r="AB23" s="1230"/>
      <c r="AC23" s="1230"/>
      <c r="AD23" s="1230"/>
      <c r="AE23" s="1230"/>
      <c r="AF23" s="1230"/>
      <c r="AG23" s="140" t="s">
        <v>5</v>
      </c>
    </row>
    <row r="24" spans="1:34" ht="15.6">
      <c r="A24" s="1">
        <v>19</v>
      </c>
      <c r="B24" s="81" t="s">
        <v>129</v>
      </c>
      <c r="C24" s="134" t="s">
        <v>3</v>
      </c>
      <c r="D24" s="82" t="s">
        <v>5</v>
      </c>
      <c r="E24" s="82" t="s">
        <v>3</v>
      </c>
      <c r="F24" s="82" t="s">
        <v>5</v>
      </c>
      <c r="G24" s="82" t="s">
        <v>3</v>
      </c>
      <c r="H24" s="82" t="s">
        <v>5</v>
      </c>
      <c r="I24" s="82" t="s">
        <v>10</v>
      </c>
      <c r="J24" s="134" t="s">
        <v>3</v>
      </c>
      <c r="K24" s="82" t="s">
        <v>5</v>
      </c>
      <c r="L24" s="82" t="s">
        <v>5</v>
      </c>
      <c r="M24" s="82" t="s">
        <v>5</v>
      </c>
      <c r="N24" s="82" t="s">
        <v>10</v>
      </c>
      <c r="O24" s="82" t="s">
        <v>3</v>
      </c>
      <c r="P24" s="82" t="s">
        <v>5</v>
      </c>
      <c r="Q24" s="134" t="s">
        <v>3</v>
      </c>
      <c r="R24" s="82" t="s">
        <v>10</v>
      </c>
      <c r="S24" s="82" t="s">
        <v>3</v>
      </c>
      <c r="T24" s="82" t="s">
        <v>5</v>
      </c>
      <c r="U24" s="82" t="s">
        <v>3</v>
      </c>
      <c r="V24" s="82" t="s">
        <v>5</v>
      </c>
      <c r="W24" s="82" t="s">
        <v>5</v>
      </c>
      <c r="X24" s="134" t="s">
        <v>10</v>
      </c>
      <c r="Y24" s="82" t="s">
        <v>3</v>
      </c>
      <c r="Z24" s="82" t="s">
        <v>5</v>
      </c>
      <c r="AA24" s="82" t="s">
        <v>5</v>
      </c>
      <c r="AB24" s="82" t="s">
        <v>5</v>
      </c>
      <c r="AC24" s="82" t="s">
        <v>5</v>
      </c>
      <c r="AD24" s="82" t="s">
        <v>5</v>
      </c>
      <c r="AE24" s="151" t="s">
        <v>3</v>
      </c>
      <c r="AF24" s="84" t="s">
        <v>10</v>
      </c>
      <c r="AG24" s="82" t="s">
        <v>3</v>
      </c>
    </row>
    <row r="25" spans="1:34" ht="15.6">
      <c r="A25" s="1">
        <v>20</v>
      </c>
      <c r="B25" s="81" t="s">
        <v>130</v>
      </c>
      <c r="C25" s="134" t="s">
        <v>3</v>
      </c>
      <c r="D25" s="82" t="s">
        <v>10</v>
      </c>
      <c r="E25" s="82" t="s">
        <v>3</v>
      </c>
      <c r="F25" s="82" t="s">
        <v>5</v>
      </c>
      <c r="G25" s="82" t="s">
        <v>5</v>
      </c>
      <c r="H25" s="82" t="s">
        <v>5</v>
      </c>
      <c r="I25" s="82" t="s">
        <v>3</v>
      </c>
      <c r="J25" s="134" t="s">
        <v>3</v>
      </c>
      <c r="K25" s="82" t="s">
        <v>5</v>
      </c>
      <c r="L25" s="82" t="s">
        <v>5</v>
      </c>
      <c r="M25" s="82" t="s">
        <v>10</v>
      </c>
      <c r="N25" s="82" t="s">
        <v>3</v>
      </c>
      <c r="O25" s="82" t="s">
        <v>5</v>
      </c>
      <c r="P25" s="82" t="s">
        <v>5</v>
      </c>
      <c r="Q25" s="134" t="s">
        <v>3</v>
      </c>
      <c r="R25" s="82" t="s">
        <v>10</v>
      </c>
      <c r="S25" s="82" t="s">
        <v>3</v>
      </c>
      <c r="T25" s="82" t="s">
        <v>5</v>
      </c>
      <c r="U25" s="82" t="s">
        <v>5</v>
      </c>
      <c r="V25" s="82" t="s">
        <v>5</v>
      </c>
      <c r="W25" s="82" t="s">
        <v>3</v>
      </c>
      <c r="X25" s="134" t="s">
        <v>3</v>
      </c>
      <c r="Y25" s="82" t="s">
        <v>10</v>
      </c>
      <c r="Z25" s="82" t="s">
        <v>3</v>
      </c>
      <c r="AA25" s="82" t="s">
        <v>5</v>
      </c>
      <c r="AB25" s="82" t="s">
        <v>5</v>
      </c>
      <c r="AC25" s="82" t="s">
        <v>5</v>
      </c>
      <c r="AD25" s="82" t="s">
        <v>5</v>
      </c>
      <c r="AE25" s="151" t="s">
        <v>27</v>
      </c>
      <c r="AF25" s="84" t="s">
        <v>3</v>
      </c>
      <c r="AG25" s="82" t="s">
        <v>5</v>
      </c>
      <c r="AH25" s="148"/>
    </row>
    <row r="26" spans="1:34" ht="15.6">
      <c r="A26" s="1">
        <v>21</v>
      </c>
      <c r="B26" s="81" t="s">
        <v>134</v>
      </c>
      <c r="C26" s="134" t="s">
        <v>10</v>
      </c>
      <c r="D26" s="82" t="s">
        <v>3</v>
      </c>
      <c r="E26" s="82" t="s">
        <v>5</v>
      </c>
      <c r="F26" s="82" t="s">
        <v>3</v>
      </c>
      <c r="G26" s="82" t="s">
        <v>5</v>
      </c>
      <c r="H26" s="82" t="s">
        <v>10</v>
      </c>
      <c r="I26" s="82" t="s">
        <v>3</v>
      </c>
      <c r="J26" s="134" t="s">
        <v>3</v>
      </c>
      <c r="K26" s="82" t="s">
        <v>5</v>
      </c>
      <c r="L26" s="82" t="s">
        <v>5</v>
      </c>
      <c r="M26" s="82" t="s">
        <v>3</v>
      </c>
      <c r="N26" s="82" t="s">
        <v>5</v>
      </c>
      <c r="O26" s="82" t="s">
        <v>5</v>
      </c>
      <c r="P26" s="82" t="s">
        <v>27</v>
      </c>
      <c r="Q26" s="134" t="s">
        <v>3</v>
      </c>
      <c r="R26" s="82" t="s">
        <v>5</v>
      </c>
      <c r="S26" s="82" t="s">
        <v>5</v>
      </c>
      <c r="T26" s="82" t="s">
        <v>3</v>
      </c>
      <c r="U26" s="82" t="s">
        <v>5</v>
      </c>
      <c r="V26" s="82" t="s">
        <v>10</v>
      </c>
      <c r="W26" s="82" t="s">
        <v>3</v>
      </c>
      <c r="X26" s="134" t="s">
        <v>3</v>
      </c>
      <c r="Y26" s="82" t="s">
        <v>5</v>
      </c>
      <c r="Z26" s="82" t="s">
        <v>5</v>
      </c>
      <c r="AA26" s="82" t="s">
        <v>5</v>
      </c>
      <c r="AB26" s="82" t="s">
        <v>10</v>
      </c>
      <c r="AC26" s="82" t="s">
        <v>3</v>
      </c>
      <c r="AD26" s="82" t="s">
        <v>5</v>
      </c>
      <c r="AE26" s="151" t="s">
        <v>3</v>
      </c>
      <c r="AF26" s="84" t="s">
        <v>5</v>
      </c>
      <c r="AG26" s="82" t="s">
        <v>5</v>
      </c>
      <c r="AH26" s="163"/>
    </row>
    <row r="27" spans="1:34" ht="15.6">
      <c r="A27" s="1">
        <v>22</v>
      </c>
      <c r="B27" s="86" t="s">
        <v>127</v>
      </c>
      <c r="C27" s="134" t="s">
        <v>3</v>
      </c>
      <c r="D27" s="82" t="s">
        <v>5</v>
      </c>
      <c r="E27" s="82" t="s">
        <v>5</v>
      </c>
      <c r="F27" s="82" t="s">
        <v>10</v>
      </c>
      <c r="G27" s="82" t="s">
        <v>3</v>
      </c>
      <c r="H27" s="82" t="s">
        <v>5</v>
      </c>
      <c r="I27" s="82" t="s">
        <v>5</v>
      </c>
      <c r="J27" s="134" t="s">
        <v>27</v>
      </c>
      <c r="K27" s="82" t="s">
        <v>3</v>
      </c>
      <c r="L27" s="82" t="s">
        <v>5</v>
      </c>
      <c r="M27" s="82" t="s">
        <v>5</v>
      </c>
      <c r="N27" s="82" t="s">
        <v>10</v>
      </c>
      <c r="O27" s="82" t="s">
        <v>3</v>
      </c>
      <c r="P27" s="82" t="s">
        <v>5</v>
      </c>
      <c r="Q27" s="134" t="s">
        <v>3</v>
      </c>
      <c r="R27" s="82" t="s">
        <v>5</v>
      </c>
      <c r="S27" s="82" t="s">
        <v>10</v>
      </c>
      <c r="T27" s="82" t="s">
        <v>3</v>
      </c>
      <c r="U27" s="82" t="s">
        <v>5</v>
      </c>
      <c r="V27" s="82" t="s">
        <v>3</v>
      </c>
      <c r="W27" s="82" t="s">
        <v>5</v>
      </c>
      <c r="X27" s="134" t="s">
        <v>3</v>
      </c>
      <c r="Y27" s="82" t="s">
        <v>5</v>
      </c>
      <c r="Z27" s="82" t="s">
        <v>5</v>
      </c>
      <c r="AA27" s="82" t="s">
        <v>3</v>
      </c>
      <c r="AB27" s="82" t="s">
        <v>5</v>
      </c>
      <c r="AC27" s="82" t="s">
        <v>5</v>
      </c>
      <c r="AD27" s="82" t="s">
        <v>10</v>
      </c>
      <c r="AE27" s="151" t="s">
        <v>3</v>
      </c>
      <c r="AF27" s="84" t="s">
        <v>3</v>
      </c>
      <c r="AG27" s="82" t="s">
        <v>5</v>
      </c>
      <c r="AH27" s="148"/>
    </row>
    <row r="28" spans="1:34" ht="15.6">
      <c r="A28" s="1">
        <v>23</v>
      </c>
      <c r="B28" s="81" t="s">
        <v>131</v>
      </c>
      <c r="C28" s="134" t="s">
        <v>3</v>
      </c>
      <c r="D28" s="82" t="s">
        <v>5</v>
      </c>
      <c r="E28" s="82" t="s">
        <v>10</v>
      </c>
      <c r="F28" s="82" t="s">
        <v>3</v>
      </c>
      <c r="G28" s="82" t="s">
        <v>5</v>
      </c>
      <c r="H28" s="82" t="s">
        <v>5</v>
      </c>
      <c r="I28" s="82" t="s">
        <v>3</v>
      </c>
      <c r="J28" s="134" t="s">
        <v>3</v>
      </c>
      <c r="K28" s="82" t="s">
        <v>5</v>
      </c>
      <c r="L28" s="82" t="s">
        <v>10</v>
      </c>
      <c r="M28" s="82" t="s">
        <v>3</v>
      </c>
      <c r="N28" s="82" t="s">
        <v>5</v>
      </c>
      <c r="O28" s="82" t="s">
        <v>5</v>
      </c>
      <c r="P28" s="82" t="s">
        <v>5</v>
      </c>
      <c r="Q28" s="134" t="s">
        <v>3</v>
      </c>
      <c r="R28" s="82" t="s">
        <v>5</v>
      </c>
      <c r="S28" s="82" t="s">
        <v>5</v>
      </c>
      <c r="T28" s="82" t="s">
        <v>10</v>
      </c>
      <c r="U28" s="82" t="s">
        <v>3</v>
      </c>
      <c r="V28" s="82" t="s">
        <v>5</v>
      </c>
      <c r="W28" s="82" t="s">
        <v>5</v>
      </c>
      <c r="X28" s="134" t="s">
        <v>3</v>
      </c>
      <c r="Y28" s="82" t="s">
        <v>5</v>
      </c>
      <c r="Z28" s="82" t="s">
        <v>5</v>
      </c>
      <c r="AA28" s="82" t="s">
        <v>10</v>
      </c>
      <c r="AB28" s="82" t="s">
        <v>3</v>
      </c>
      <c r="AC28" s="82" t="s">
        <v>5</v>
      </c>
      <c r="AD28" s="82" t="s">
        <v>3</v>
      </c>
      <c r="AE28" s="151" t="s">
        <v>3</v>
      </c>
      <c r="AF28" s="84" t="s">
        <v>5</v>
      </c>
      <c r="AG28" s="82" t="s">
        <v>10</v>
      </c>
      <c r="AH28" s="149"/>
    </row>
    <row r="29" spans="1:34" ht="15.6">
      <c r="A29" s="1">
        <v>24</v>
      </c>
      <c r="B29" s="127" t="s">
        <v>128</v>
      </c>
      <c r="C29" s="134" t="s">
        <v>3</v>
      </c>
      <c r="D29" s="82" t="s">
        <v>5</v>
      </c>
      <c r="E29" s="82" t="s">
        <v>5</v>
      </c>
      <c r="F29" s="82" t="s">
        <v>5</v>
      </c>
      <c r="G29" s="82" t="s">
        <v>5</v>
      </c>
      <c r="H29" s="82" t="s">
        <v>5</v>
      </c>
      <c r="I29" s="82" t="s">
        <v>3</v>
      </c>
      <c r="J29" s="134" t="s">
        <v>3</v>
      </c>
      <c r="K29" s="82" t="s">
        <v>5</v>
      </c>
      <c r="L29" s="82" t="s">
        <v>5</v>
      </c>
      <c r="M29" s="82" t="s">
        <v>5</v>
      </c>
      <c r="N29" s="82" t="s">
        <v>5</v>
      </c>
      <c r="O29" s="82" t="s">
        <v>5</v>
      </c>
      <c r="P29" s="82" t="s">
        <v>5</v>
      </c>
      <c r="Q29" s="134" t="s">
        <v>3</v>
      </c>
      <c r="R29" s="82" t="s">
        <v>5</v>
      </c>
      <c r="S29" s="82" t="s">
        <v>5</v>
      </c>
      <c r="T29" s="82" t="s">
        <v>5</v>
      </c>
      <c r="U29" s="82" t="s">
        <v>5</v>
      </c>
      <c r="V29" s="82" t="s">
        <v>5</v>
      </c>
      <c r="W29" s="82" t="s">
        <v>5</v>
      </c>
      <c r="X29" s="134" t="s">
        <v>3</v>
      </c>
      <c r="Y29" s="82" t="s">
        <v>5</v>
      </c>
      <c r="Z29" s="82" t="s">
        <v>5</v>
      </c>
      <c r="AA29" s="82" t="s">
        <v>5</v>
      </c>
      <c r="AB29" s="82" t="s">
        <v>5</v>
      </c>
      <c r="AC29" s="82" t="s">
        <v>5</v>
      </c>
      <c r="AD29" s="82" t="s">
        <v>5</v>
      </c>
      <c r="AE29" s="151" t="s">
        <v>3</v>
      </c>
      <c r="AF29" s="84" t="s">
        <v>5</v>
      </c>
      <c r="AG29" s="82" t="s">
        <v>5</v>
      </c>
      <c r="AH29" s="114"/>
    </row>
    <row r="30" spans="1:34" ht="16.2" thickBot="1">
      <c r="A30" s="1">
        <v>25</v>
      </c>
      <c r="B30" s="165" t="s">
        <v>135</v>
      </c>
      <c r="C30" s="166" t="s">
        <v>3</v>
      </c>
      <c r="D30" s="167" t="s">
        <v>5</v>
      </c>
      <c r="E30" s="160" t="s">
        <v>5</v>
      </c>
      <c r="F30" s="167" t="s">
        <v>5</v>
      </c>
      <c r="G30" s="167" t="s">
        <v>5</v>
      </c>
      <c r="H30" s="160" t="s">
        <v>5</v>
      </c>
      <c r="I30" s="167" t="s">
        <v>5</v>
      </c>
      <c r="J30" s="166" t="s">
        <v>3</v>
      </c>
      <c r="K30" s="167" t="s">
        <v>3</v>
      </c>
      <c r="L30" s="160" t="s">
        <v>5</v>
      </c>
      <c r="M30" s="167" t="s">
        <v>5</v>
      </c>
      <c r="N30" s="167" t="s">
        <v>5</v>
      </c>
      <c r="O30" s="160" t="s">
        <v>5</v>
      </c>
      <c r="P30" s="167" t="s">
        <v>5</v>
      </c>
      <c r="Q30" s="166" t="s">
        <v>3</v>
      </c>
      <c r="R30" s="167" t="s">
        <v>5</v>
      </c>
      <c r="S30" s="160" t="s">
        <v>5</v>
      </c>
      <c r="T30" s="167" t="s">
        <v>5</v>
      </c>
      <c r="U30" s="167" t="s">
        <v>5</v>
      </c>
      <c r="V30" s="160" t="s">
        <v>5</v>
      </c>
      <c r="W30" s="167" t="s">
        <v>5</v>
      </c>
      <c r="X30" s="166" t="s">
        <v>3</v>
      </c>
      <c r="Y30" s="167" t="s">
        <v>5</v>
      </c>
      <c r="Z30" s="160" t="s">
        <v>5</v>
      </c>
      <c r="AA30" s="167" t="s">
        <v>5</v>
      </c>
      <c r="AB30" s="167" t="s">
        <v>5</v>
      </c>
      <c r="AC30" s="160" t="s">
        <v>5</v>
      </c>
      <c r="AD30" s="167" t="s">
        <v>5</v>
      </c>
      <c r="AE30" s="168" t="s">
        <v>3</v>
      </c>
      <c r="AF30" s="161" t="s">
        <v>5</v>
      </c>
      <c r="AG30" s="167" t="s">
        <v>5</v>
      </c>
    </row>
    <row r="31" spans="1:34" ht="15.6">
      <c r="A31" s="1">
        <v>26</v>
      </c>
      <c r="B31" s="102" t="s">
        <v>136</v>
      </c>
      <c r="C31" s="1242" t="s">
        <v>124</v>
      </c>
      <c r="D31" s="1243"/>
      <c r="E31" s="1243"/>
      <c r="F31" s="1243"/>
      <c r="G31" s="1243"/>
      <c r="H31" s="1243"/>
      <c r="I31" s="1243"/>
      <c r="J31" s="1243"/>
      <c r="K31" s="1243"/>
      <c r="L31" s="1243"/>
      <c r="M31" s="1243"/>
      <c r="N31" s="1243"/>
      <c r="O31" s="1243"/>
      <c r="P31" s="1243"/>
      <c r="Q31" s="1243"/>
      <c r="R31" s="1243"/>
      <c r="S31" s="1243"/>
      <c r="T31" s="1243"/>
      <c r="U31" s="1243"/>
      <c r="V31" s="1243"/>
      <c r="W31" s="1243"/>
      <c r="X31" s="1243"/>
      <c r="Y31" s="1243"/>
      <c r="Z31" s="1243"/>
      <c r="AA31" s="1243"/>
      <c r="AB31" s="1243"/>
      <c r="AC31" s="1243"/>
      <c r="AD31" s="1243"/>
      <c r="AE31" s="1243"/>
      <c r="AF31" s="1244"/>
      <c r="AG31" s="164" t="s">
        <v>5</v>
      </c>
      <c r="AH31" s="148"/>
    </row>
    <row r="32" spans="1:34" ht="15.6">
      <c r="A32" s="1">
        <v>27</v>
      </c>
      <c r="B32" s="108" t="s">
        <v>137</v>
      </c>
      <c r="C32" s="138" t="s">
        <v>27</v>
      </c>
      <c r="D32" s="85" t="s">
        <v>3</v>
      </c>
      <c r="E32" s="82" t="s">
        <v>5</v>
      </c>
      <c r="F32" s="85" t="s">
        <v>5</v>
      </c>
      <c r="G32" s="85" t="s">
        <v>5</v>
      </c>
      <c r="H32" s="82" t="s">
        <v>5</v>
      </c>
      <c r="I32" s="85" t="s">
        <v>5</v>
      </c>
      <c r="J32" s="138" t="s">
        <v>26</v>
      </c>
      <c r="K32" s="85" t="s">
        <v>3</v>
      </c>
      <c r="L32" s="82" t="s">
        <v>5</v>
      </c>
      <c r="M32" s="85" t="s">
        <v>3</v>
      </c>
      <c r="N32" s="85" t="s">
        <v>5</v>
      </c>
      <c r="O32" s="82" t="s">
        <v>27</v>
      </c>
      <c r="P32" s="85" t="s">
        <v>3</v>
      </c>
      <c r="Q32" s="138" t="s">
        <v>3</v>
      </c>
      <c r="R32" s="85" t="s">
        <v>5</v>
      </c>
      <c r="S32" s="82" t="s">
        <v>5</v>
      </c>
      <c r="T32" s="85" t="s">
        <v>10</v>
      </c>
      <c r="U32" s="85" t="s">
        <v>3</v>
      </c>
      <c r="V32" s="82" t="s">
        <v>5</v>
      </c>
      <c r="W32" s="85" t="s">
        <v>5</v>
      </c>
      <c r="X32" s="138" t="s">
        <v>3</v>
      </c>
      <c r="Y32" s="85" t="s">
        <v>5</v>
      </c>
      <c r="Z32" s="82" t="s">
        <v>10</v>
      </c>
      <c r="AA32" s="85" t="s">
        <v>3</v>
      </c>
      <c r="AB32" s="85" t="s">
        <v>5</v>
      </c>
      <c r="AC32" s="82" t="s">
        <v>5</v>
      </c>
      <c r="AD32" s="85" t="s">
        <v>3</v>
      </c>
      <c r="AE32" s="152" t="s">
        <v>3</v>
      </c>
      <c r="AF32" s="84" t="s">
        <v>5</v>
      </c>
      <c r="AG32" s="85" t="s">
        <v>3</v>
      </c>
      <c r="AH32" s="148"/>
    </row>
    <row r="33" spans="1:34" ht="15.6">
      <c r="A33" s="1">
        <v>28</v>
      </c>
      <c r="B33" s="81" t="s">
        <v>138</v>
      </c>
      <c r="C33" s="138" t="s">
        <v>3</v>
      </c>
      <c r="D33" s="85" t="s">
        <v>5</v>
      </c>
      <c r="E33" s="82" t="s">
        <v>5</v>
      </c>
      <c r="F33" s="85" t="s">
        <v>5</v>
      </c>
      <c r="G33" s="85" t="s">
        <v>5</v>
      </c>
      <c r="H33" s="82" t="s">
        <v>27</v>
      </c>
      <c r="I33" s="85" t="s">
        <v>3</v>
      </c>
      <c r="J33" s="138" t="s">
        <v>3</v>
      </c>
      <c r="K33" s="85" t="s">
        <v>10</v>
      </c>
      <c r="L33" s="82" t="s">
        <v>3</v>
      </c>
      <c r="M33" s="85" t="s">
        <v>5</v>
      </c>
      <c r="N33" s="85" t="s">
        <v>5</v>
      </c>
      <c r="O33" s="82" t="s">
        <v>5</v>
      </c>
      <c r="P33" s="85" t="s">
        <v>5</v>
      </c>
      <c r="Q33" s="138" t="s">
        <v>3</v>
      </c>
      <c r="R33" s="85" t="s">
        <v>10</v>
      </c>
      <c r="S33" s="82" t="s">
        <v>3</v>
      </c>
      <c r="T33" s="85" t="s">
        <v>5</v>
      </c>
      <c r="U33" s="85" t="s">
        <v>27</v>
      </c>
      <c r="V33" s="82" t="s">
        <v>3</v>
      </c>
      <c r="W33" s="85" t="s">
        <v>5</v>
      </c>
      <c r="X33" s="138" t="s">
        <v>3</v>
      </c>
      <c r="Y33" s="85" t="s">
        <v>5</v>
      </c>
      <c r="Z33" s="82" t="s">
        <v>3</v>
      </c>
      <c r="AA33" s="85" t="s">
        <v>5</v>
      </c>
      <c r="AB33" s="85" t="s">
        <v>27</v>
      </c>
      <c r="AC33" s="82" t="s">
        <v>3</v>
      </c>
      <c r="AD33" s="85" t="s">
        <v>5</v>
      </c>
      <c r="AE33" s="152" t="s">
        <v>3</v>
      </c>
      <c r="AF33" s="84" t="s">
        <v>5</v>
      </c>
      <c r="AG33" s="85" t="s">
        <v>5</v>
      </c>
      <c r="AH33" s="148"/>
    </row>
    <row r="34" spans="1:34" ht="15.6">
      <c r="A34" s="1">
        <v>29</v>
      </c>
      <c r="B34" s="81" t="s">
        <v>139</v>
      </c>
      <c r="C34" s="134" t="s">
        <v>3</v>
      </c>
      <c r="D34" s="82" t="s">
        <v>5</v>
      </c>
      <c r="E34" s="82" t="s">
        <v>5</v>
      </c>
      <c r="F34" s="82" t="s">
        <v>5</v>
      </c>
      <c r="G34" s="82" t="s">
        <v>27</v>
      </c>
      <c r="H34" s="82" t="s">
        <v>3</v>
      </c>
      <c r="I34" s="82" t="s">
        <v>5</v>
      </c>
      <c r="J34" s="134" t="s">
        <v>3</v>
      </c>
      <c r="K34" s="82" t="s">
        <v>5</v>
      </c>
      <c r="L34" s="82" t="s">
        <v>10</v>
      </c>
      <c r="M34" s="82" t="s">
        <v>3</v>
      </c>
      <c r="N34" s="82" t="s">
        <v>5</v>
      </c>
      <c r="O34" s="82" t="s">
        <v>5</v>
      </c>
      <c r="P34" s="82" t="s">
        <v>5</v>
      </c>
      <c r="Q34" s="134" t="s">
        <v>3</v>
      </c>
      <c r="R34" s="82" t="s">
        <v>5</v>
      </c>
      <c r="S34" s="82" t="s">
        <v>3</v>
      </c>
      <c r="T34" s="82" t="s">
        <v>5</v>
      </c>
      <c r="U34" s="82" t="s">
        <v>10</v>
      </c>
      <c r="V34" s="82" t="s">
        <v>3</v>
      </c>
      <c r="W34" s="82" t="s">
        <v>5</v>
      </c>
      <c r="X34" s="134" t="s">
        <v>3</v>
      </c>
      <c r="Y34" s="82" t="s">
        <v>5</v>
      </c>
      <c r="Z34" s="82" t="s">
        <v>27</v>
      </c>
      <c r="AA34" s="82" t="s">
        <v>3</v>
      </c>
      <c r="AB34" s="82" t="s">
        <v>5</v>
      </c>
      <c r="AC34" s="82" t="s">
        <v>5</v>
      </c>
      <c r="AD34" s="82" t="s">
        <v>5</v>
      </c>
      <c r="AE34" s="134" t="s">
        <v>3</v>
      </c>
      <c r="AF34" s="84" t="s">
        <v>27</v>
      </c>
      <c r="AG34" s="82" t="s">
        <v>3</v>
      </c>
      <c r="AH34" s="148"/>
    </row>
    <row r="35" spans="1:34" ht="15.6">
      <c r="A35" s="1">
        <v>30</v>
      </c>
      <c r="B35" s="86" t="s">
        <v>140</v>
      </c>
      <c r="C35" s="138" t="s">
        <v>3</v>
      </c>
      <c r="D35" s="85" t="s">
        <v>27</v>
      </c>
      <c r="E35" s="85" t="s">
        <v>3</v>
      </c>
      <c r="F35" s="85" t="s">
        <v>76</v>
      </c>
      <c r="G35" s="85" t="s">
        <v>76</v>
      </c>
      <c r="H35" s="82" t="s">
        <v>10</v>
      </c>
      <c r="I35" s="85" t="s">
        <v>3</v>
      </c>
      <c r="J35" s="138" t="s">
        <v>3</v>
      </c>
      <c r="K35" s="85" t="s">
        <v>76</v>
      </c>
      <c r="L35" s="85" t="s">
        <v>76</v>
      </c>
      <c r="M35" s="85" t="s">
        <v>76</v>
      </c>
      <c r="N35" s="85" t="s">
        <v>76</v>
      </c>
      <c r="O35" s="82" t="s">
        <v>76</v>
      </c>
      <c r="P35" s="85" t="s">
        <v>76</v>
      </c>
      <c r="Q35" s="138" t="s">
        <v>3</v>
      </c>
      <c r="R35" s="85" t="s">
        <v>4</v>
      </c>
      <c r="S35" s="85" t="s">
        <v>76</v>
      </c>
      <c r="T35" s="85" t="s">
        <v>27</v>
      </c>
      <c r="U35" s="85" t="s">
        <v>3</v>
      </c>
      <c r="V35" s="82" t="s">
        <v>76</v>
      </c>
      <c r="W35" s="85" t="s">
        <v>76</v>
      </c>
      <c r="X35" s="138" t="s">
        <v>26</v>
      </c>
      <c r="Y35" s="85" t="s">
        <v>3</v>
      </c>
      <c r="Z35" s="85" t="s">
        <v>76</v>
      </c>
      <c r="AA35" s="85" t="s">
        <v>76</v>
      </c>
      <c r="AB35" s="85" t="s">
        <v>76</v>
      </c>
      <c r="AC35" s="82" t="s">
        <v>10</v>
      </c>
      <c r="AD35" s="85" t="s">
        <v>3</v>
      </c>
      <c r="AE35" s="138" t="s">
        <v>3</v>
      </c>
      <c r="AF35" s="84" t="s">
        <v>76</v>
      </c>
      <c r="AG35" s="85" t="s">
        <v>76</v>
      </c>
      <c r="AH35" s="163"/>
    </row>
    <row r="36" spans="1:34" ht="15.6">
      <c r="A36" s="1">
        <v>31</v>
      </c>
      <c r="B36" s="81" t="s">
        <v>141</v>
      </c>
      <c r="C36" s="1234" t="s">
        <v>124</v>
      </c>
      <c r="D36" s="1174"/>
      <c r="E36" s="1174"/>
      <c r="F36" s="1174"/>
      <c r="G36" s="1174"/>
      <c r="H36" s="1174"/>
      <c r="I36" s="1174"/>
      <c r="J36" s="1174"/>
      <c r="K36" s="1174"/>
      <c r="L36" s="1174"/>
      <c r="M36" s="1174"/>
      <c r="N36" s="1174"/>
      <c r="O36" s="1174"/>
      <c r="P36" s="1174"/>
      <c r="Q36" s="1174"/>
      <c r="R36" s="1174"/>
      <c r="S36" s="1174"/>
      <c r="T36" s="1174"/>
      <c r="U36" s="1174"/>
      <c r="V36" s="1174"/>
      <c r="W36" s="1174"/>
      <c r="X36" s="1174"/>
      <c r="Y36" s="1174"/>
      <c r="Z36" s="1174"/>
      <c r="AA36" s="1174"/>
      <c r="AB36" s="1174"/>
      <c r="AC36" s="1174"/>
      <c r="AD36" s="1174"/>
      <c r="AE36" s="1174"/>
      <c r="AF36" s="1232"/>
      <c r="AG36" s="85" t="s">
        <v>5</v>
      </c>
      <c r="AH36" s="148"/>
    </row>
    <row r="37" spans="1:34" ht="15.6">
      <c r="A37" s="1">
        <v>32</v>
      </c>
      <c r="B37" s="81" t="s">
        <v>142</v>
      </c>
      <c r="C37" s="138" t="s">
        <v>3</v>
      </c>
      <c r="D37" s="85" t="s">
        <v>3</v>
      </c>
      <c r="E37" s="85" t="s">
        <v>5</v>
      </c>
      <c r="F37" s="85" t="s">
        <v>5</v>
      </c>
      <c r="G37" s="85" t="s">
        <v>10</v>
      </c>
      <c r="H37" s="85" t="s">
        <v>3</v>
      </c>
      <c r="I37" s="85" t="s">
        <v>5</v>
      </c>
      <c r="J37" s="138" t="s">
        <v>3</v>
      </c>
      <c r="K37" s="85" t="s">
        <v>5</v>
      </c>
      <c r="L37" s="85" t="s">
        <v>5</v>
      </c>
      <c r="M37" s="85" t="s">
        <v>3</v>
      </c>
      <c r="N37" s="85" t="s">
        <v>5</v>
      </c>
      <c r="O37" s="85" t="s">
        <v>10</v>
      </c>
      <c r="P37" s="85" t="s">
        <v>3</v>
      </c>
      <c r="Q37" s="138" t="s">
        <v>3</v>
      </c>
      <c r="R37" s="85" t="s">
        <v>27</v>
      </c>
      <c r="S37" s="85" t="s">
        <v>3</v>
      </c>
      <c r="T37" s="85" t="s">
        <v>5</v>
      </c>
      <c r="U37" s="85" t="s">
        <v>5</v>
      </c>
      <c r="V37" s="85" t="s">
        <v>5</v>
      </c>
      <c r="W37" s="85" t="s">
        <v>5</v>
      </c>
      <c r="X37" s="138" t="s">
        <v>3</v>
      </c>
      <c r="Y37" s="85" t="s">
        <v>3</v>
      </c>
      <c r="Z37" s="85" t="s">
        <v>5</v>
      </c>
      <c r="AA37" s="85" t="s">
        <v>27</v>
      </c>
      <c r="AB37" s="85" t="s">
        <v>3</v>
      </c>
      <c r="AC37" s="85" t="s">
        <v>5</v>
      </c>
      <c r="AD37" s="85" t="s">
        <v>10</v>
      </c>
      <c r="AE37" s="138" t="s">
        <v>3</v>
      </c>
      <c r="AF37" s="85" t="s">
        <v>5</v>
      </c>
      <c r="AG37" s="85" t="s">
        <v>5</v>
      </c>
    </row>
    <row r="38" spans="1:34" ht="15.6">
      <c r="A38" s="1">
        <v>33</v>
      </c>
      <c r="B38" s="81" t="s">
        <v>144</v>
      </c>
      <c r="C38" s="1234" t="s">
        <v>193</v>
      </c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  <c r="X38" s="1174"/>
      <c r="Y38" s="1174"/>
      <c r="Z38" s="1174"/>
      <c r="AA38" s="1174"/>
      <c r="AB38" s="1174"/>
      <c r="AC38" s="1174"/>
      <c r="AD38" s="1174"/>
      <c r="AE38" s="1174"/>
      <c r="AF38" s="1174"/>
      <c r="AG38" s="1232"/>
    </row>
    <row r="39" spans="1:34" ht="15.6">
      <c r="A39" s="1">
        <v>34</v>
      </c>
      <c r="B39" s="81" t="s">
        <v>145</v>
      </c>
      <c r="C39" s="1234" t="s">
        <v>186</v>
      </c>
      <c r="D39" s="1174"/>
      <c r="E39" s="1174"/>
      <c r="F39" s="1174"/>
      <c r="G39" s="1174"/>
      <c r="H39" s="1174"/>
      <c r="I39" s="1174"/>
      <c r="J39" s="1174"/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  <c r="X39" s="1174"/>
      <c r="Y39" s="1174"/>
      <c r="Z39" s="1174"/>
      <c r="AA39" s="1174"/>
      <c r="AB39" s="1174"/>
      <c r="AC39" s="1174"/>
      <c r="AD39" s="1174"/>
      <c r="AE39" s="1174"/>
      <c r="AF39" s="1174"/>
      <c r="AG39" s="1232"/>
    </row>
    <row r="40" spans="1:34" ht="15.6">
      <c r="A40" s="1">
        <v>35</v>
      </c>
      <c r="B40" s="106" t="s">
        <v>146</v>
      </c>
      <c r="C40" s="1231" t="s">
        <v>188</v>
      </c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  <c r="X40" s="1174"/>
      <c r="Y40" s="1174"/>
      <c r="Z40" s="1174"/>
      <c r="AA40" s="1174"/>
      <c r="AB40" s="1174"/>
      <c r="AC40" s="1174"/>
      <c r="AD40" s="1174"/>
      <c r="AE40" s="1174"/>
      <c r="AF40" s="1174"/>
      <c r="AG40" s="1232"/>
    </row>
    <row r="41" spans="1:34" ht="15.6">
      <c r="A41" s="1">
        <v>36</v>
      </c>
      <c r="B41" s="107" t="s">
        <v>147</v>
      </c>
      <c r="C41" s="138" t="s">
        <v>26</v>
      </c>
      <c r="D41" s="85" t="s">
        <v>3</v>
      </c>
      <c r="E41" s="85" t="s">
        <v>5</v>
      </c>
      <c r="F41" s="85" t="s">
        <v>3</v>
      </c>
      <c r="G41" s="85" t="s">
        <v>5</v>
      </c>
      <c r="H41" s="85" t="s">
        <v>5</v>
      </c>
      <c r="I41" s="85" t="s">
        <v>27</v>
      </c>
      <c r="J41" s="138" t="s">
        <v>3</v>
      </c>
      <c r="K41" s="85" t="s">
        <v>5</v>
      </c>
      <c r="L41" s="85" t="s">
        <v>5</v>
      </c>
      <c r="M41" s="85" t="s">
        <v>5</v>
      </c>
      <c r="N41" s="85" t="s">
        <v>10</v>
      </c>
      <c r="O41" s="85" t="s">
        <v>3</v>
      </c>
      <c r="P41" s="85" t="s">
        <v>5</v>
      </c>
      <c r="Q41" s="138" t="s">
        <v>3</v>
      </c>
      <c r="R41" s="85" t="s">
        <v>5</v>
      </c>
      <c r="S41" s="85" t="s">
        <v>27</v>
      </c>
      <c r="T41" s="85" t="s">
        <v>3</v>
      </c>
      <c r="U41" s="85" t="s">
        <v>5</v>
      </c>
      <c r="V41" s="85" t="s">
        <v>3</v>
      </c>
      <c r="W41" s="85" t="s">
        <v>5</v>
      </c>
      <c r="X41" s="138" t="s">
        <v>3</v>
      </c>
      <c r="Y41" s="85" t="s">
        <v>5</v>
      </c>
      <c r="Z41" s="85" t="s">
        <v>5</v>
      </c>
      <c r="AA41" s="85" t="s">
        <v>3</v>
      </c>
      <c r="AB41" s="85" t="s">
        <v>5</v>
      </c>
      <c r="AC41" s="85" t="s">
        <v>5</v>
      </c>
      <c r="AD41" s="85" t="s">
        <v>3</v>
      </c>
      <c r="AE41" s="138" t="s">
        <v>10</v>
      </c>
      <c r="AF41" s="147" t="s">
        <v>3</v>
      </c>
      <c r="AG41" s="85" t="s">
        <v>5</v>
      </c>
    </row>
    <row r="42" spans="1:34" ht="15.6">
      <c r="A42" s="1">
        <v>37</v>
      </c>
      <c r="B42" s="108" t="s">
        <v>148</v>
      </c>
      <c r="C42" s="1234" t="s">
        <v>124</v>
      </c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  <c r="X42" s="1174"/>
      <c r="Y42" s="1174"/>
      <c r="Z42" s="1174"/>
      <c r="AA42" s="1174"/>
      <c r="AB42" s="1174"/>
      <c r="AC42" s="1174"/>
      <c r="AD42" s="1174"/>
      <c r="AE42" s="1174"/>
      <c r="AF42" s="1232"/>
      <c r="AG42" s="85" t="s">
        <v>5</v>
      </c>
      <c r="AH42" s="112"/>
    </row>
    <row r="43" spans="1:34" ht="15.6">
      <c r="A43" s="1">
        <v>38</v>
      </c>
      <c r="B43" s="81" t="s">
        <v>149</v>
      </c>
      <c r="C43" s="138" t="s">
        <v>3</v>
      </c>
      <c r="D43" s="85" t="s">
        <v>5</v>
      </c>
      <c r="E43" s="85" t="s">
        <v>5</v>
      </c>
      <c r="F43" s="85" t="s">
        <v>5</v>
      </c>
      <c r="G43" s="85" t="s">
        <v>5</v>
      </c>
      <c r="H43" s="85" t="s">
        <v>5</v>
      </c>
      <c r="I43" s="85" t="s">
        <v>5</v>
      </c>
      <c r="J43" s="138" t="s">
        <v>3</v>
      </c>
      <c r="K43" s="85" t="s">
        <v>5</v>
      </c>
      <c r="L43" s="85" t="s">
        <v>5</v>
      </c>
      <c r="M43" s="85" t="s">
        <v>5</v>
      </c>
      <c r="N43" s="85" t="s">
        <v>5</v>
      </c>
      <c r="O43" s="85" t="s">
        <v>5</v>
      </c>
      <c r="P43" s="85" t="s">
        <v>5</v>
      </c>
      <c r="Q43" s="138" t="s">
        <v>3</v>
      </c>
      <c r="R43" s="85" t="s">
        <v>5</v>
      </c>
      <c r="S43" s="85" t="s">
        <v>5</v>
      </c>
      <c r="T43" s="85" t="s">
        <v>5</v>
      </c>
      <c r="U43" s="85" t="s">
        <v>5</v>
      </c>
      <c r="V43" s="85" t="s">
        <v>5</v>
      </c>
      <c r="W43" s="85" t="s">
        <v>5</v>
      </c>
      <c r="X43" s="138" t="s">
        <v>3</v>
      </c>
      <c r="Y43" s="85" t="s">
        <v>5</v>
      </c>
      <c r="Z43" s="85" t="s">
        <v>5</v>
      </c>
      <c r="AA43" s="85" t="s">
        <v>5</v>
      </c>
      <c r="AB43" s="85" t="s">
        <v>5</v>
      </c>
      <c r="AC43" s="85" t="s">
        <v>5</v>
      </c>
      <c r="AD43" s="85" t="s">
        <v>5</v>
      </c>
      <c r="AE43" s="138" t="s">
        <v>3</v>
      </c>
      <c r="AF43" s="147" t="s">
        <v>5</v>
      </c>
      <c r="AG43" s="85" t="s">
        <v>3</v>
      </c>
      <c r="AH43" s="142"/>
    </row>
    <row r="44" spans="1:34" ht="15.6">
      <c r="A44" s="1">
        <v>39</v>
      </c>
      <c r="B44" s="162" t="s">
        <v>150</v>
      </c>
      <c r="C44" s="134" t="s">
        <v>3</v>
      </c>
      <c r="D44" s="82" t="s">
        <v>3</v>
      </c>
      <c r="E44" s="82" t="s">
        <v>5</v>
      </c>
      <c r="F44" s="82" t="s">
        <v>5</v>
      </c>
      <c r="G44" s="82" t="s">
        <v>5</v>
      </c>
      <c r="H44" s="82" t="s">
        <v>5</v>
      </c>
      <c r="I44" s="82" t="s">
        <v>5</v>
      </c>
      <c r="J44" s="134" t="s">
        <v>3</v>
      </c>
      <c r="K44" s="82" t="s">
        <v>5</v>
      </c>
      <c r="L44" s="82" t="s">
        <v>5</v>
      </c>
      <c r="M44" s="82" t="s">
        <v>5</v>
      </c>
      <c r="N44" s="82" t="s">
        <v>5</v>
      </c>
      <c r="O44" s="82" t="s">
        <v>5</v>
      </c>
      <c r="P44" s="82" t="s">
        <v>5</v>
      </c>
      <c r="Q44" s="134" t="s">
        <v>3</v>
      </c>
      <c r="R44" s="82" t="s">
        <v>5</v>
      </c>
      <c r="S44" s="82" t="s">
        <v>5</v>
      </c>
      <c r="T44" s="82" t="s">
        <v>5</v>
      </c>
      <c r="U44" s="82" t="s">
        <v>5</v>
      </c>
      <c r="V44" s="82" t="s">
        <v>5</v>
      </c>
      <c r="W44" s="82" t="s">
        <v>5</v>
      </c>
      <c r="X44" s="134" t="s">
        <v>3</v>
      </c>
      <c r="Y44" s="82" t="s">
        <v>5</v>
      </c>
      <c r="Z44" s="82" t="s">
        <v>5</v>
      </c>
      <c r="AA44" s="82" t="s">
        <v>5</v>
      </c>
      <c r="AB44" s="82" t="s">
        <v>5</v>
      </c>
      <c r="AC44" s="82" t="s">
        <v>5</v>
      </c>
      <c r="AD44" s="82" t="s">
        <v>5</v>
      </c>
      <c r="AE44" s="134" t="s">
        <v>3</v>
      </c>
      <c r="AF44" s="82" t="s">
        <v>5</v>
      </c>
      <c r="AG44" s="82" t="s">
        <v>5</v>
      </c>
    </row>
    <row r="45" spans="1:34" ht="15.6">
      <c r="A45" s="1">
        <v>40</v>
      </c>
      <c r="B45" s="107" t="s">
        <v>47</v>
      </c>
      <c r="C45" s="156" t="s">
        <v>3</v>
      </c>
      <c r="D45" s="85" t="s">
        <v>10</v>
      </c>
      <c r="E45" s="85" t="s">
        <v>3</v>
      </c>
      <c r="F45" s="85" t="s">
        <v>5</v>
      </c>
      <c r="G45" s="85" t="s">
        <v>5</v>
      </c>
      <c r="H45" s="85" t="s">
        <v>5</v>
      </c>
      <c r="I45" s="85" t="s">
        <v>5</v>
      </c>
      <c r="J45" s="138" t="s">
        <v>3</v>
      </c>
      <c r="K45" s="85" t="s">
        <v>10</v>
      </c>
      <c r="L45" s="85" t="s">
        <v>3</v>
      </c>
      <c r="M45" s="85" t="s">
        <v>5</v>
      </c>
      <c r="N45" s="85" t="s">
        <v>5</v>
      </c>
      <c r="O45" s="85" t="s">
        <v>5</v>
      </c>
      <c r="P45" s="85" t="s">
        <v>3</v>
      </c>
      <c r="Q45" s="138" t="s">
        <v>3</v>
      </c>
      <c r="R45" s="85" t="s">
        <v>10</v>
      </c>
      <c r="S45" s="85" t="s">
        <v>3</v>
      </c>
      <c r="T45" s="85" t="s">
        <v>5</v>
      </c>
      <c r="U45" s="85" t="s">
        <v>5</v>
      </c>
      <c r="V45" s="85" t="s">
        <v>5</v>
      </c>
      <c r="W45" s="85" t="s">
        <v>3</v>
      </c>
      <c r="X45" s="138" t="s">
        <v>27</v>
      </c>
      <c r="Y45" s="85" t="s">
        <v>3</v>
      </c>
      <c r="Z45" s="85" t="s">
        <v>5</v>
      </c>
      <c r="AA45" s="85" t="s">
        <v>5</v>
      </c>
      <c r="AB45" s="85" t="s">
        <v>5</v>
      </c>
      <c r="AC45" s="85" t="s">
        <v>27</v>
      </c>
      <c r="AD45" s="85" t="s">
        <v>3</v>
      </c>
      <c r="AE45" s="138" t="s">
        <v>3</v>
      </c>
      <c r="AF45" s="147" t="s">
        <v>5</v>
      </c>
      <c r="AG45" s="85" t="s">
        <v>5</v>
      </c>
    </row>
    <row r="46" spans="1:34" ht="15.6">
      <c r="A46" s="1">
        <v>41</v>
      </c>
      <c r="B46" s="102" t="s">
        <v>48</v>
      </c>
      <c r="C46" s="138" t="s">
        <v>3</v>
      </c>
      <c r="D46" s="85" t="s">
        <v>76</v>
      </c>
      <c r="E46" s="85" t="s">
        <v>76</v>
      </c>
      <c r="F46" s="85" t="s">
        <v>27</v>
      </c>
      <c r="G46" s="85" t="s">
        <v>3</v>
      </c>
      <c r="H46" s="85" t="s">
        <v>76</v>
      </c>
      <c r="I46" s="85" t="s">
        <v>76</v>
      </c>
      <c r="J46" s="138" t="s">
        <v>3</v>
      </c>
      <c r="K46" s="85" t="s">
        <v>76</v>
      </c>
      <c r="L46" s="85" t="s">
        <v>76</v>
      </c>
      <c r="M46" s="85" t="s">
        <v>27</v>
      </c>
      <c r="N46" s="85" t="s">
        <v>3</v>
      </c>
      <c r="O46" s="85" t="s">
        <v>76</v>
      </c>
      <c r="P46" s="85" t="s">
        <v>76</v>
      </c>
      <c r="Q46" s="138" t="s">
        <v>26</v>
      </c>
      <c r="R46" s="85" t="s">
        <v>3</v>
      </c>
      <c r="S46" s="85" t="s">
        <v>76</v>
      </c>
      <c r="T46" s="85" t="s">
        <v>76</v>
      </c>
      <c r="U46" s="85" t="s">
        <v>76</v>
      </c>
      <c r="V46" s="85" t="s">
        <v>76</v>
      </c>
      <c r="W46" s="85" t="s">
        <v>76</v>
      </c>
      <c r="X46" s="138" t="s">
        <v>10</v>
      </c>
      <c r="Y46" s="85" t="s">
        <v>3</v>
      </c>
      <c r="Z46" s="85" t="s">
        <v>76</v>
      </c>
      <c r="AA46" s="85" t="s">
        <v>76</v>
      </c>
      <c r="AB46" s="85" t="s">
        <v>76</v>
      </c>
      <c r="AC46" s="85" t="s">
        <v>76</v>
      </c>
      <c r="AD46" s="85" t="s">
        <v>76</v>
      </c>
      <c r="AE46" s="138" t="s">
        <v>10</v>
      </c>
      <c r="AF46" s="147" t="s">
        <v>3</v>
      </c>
      <c r="AG46" s="85" t="s">
        <v>76</v>
      </c>
    </row>
    <row r="47" spans="1:34" ht="15.6">
      <c r="A47" s="1">
        <v>42</v>
      </c>
      <c r="B47" s="86" t="s">
        <v>49</v>
      </c>
      <c r="C47" s="1245" t="s">
        <v>80</v>
      </c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7"/>
      <c r="AG47" s="85" t="s">
        <v>5</v>
      </c>
    </row>
    <row r="48" spans="1:34" ht="15.6">
      <c r="A48" s="1">
        <v>43</v>
      </c>
      <c r="B48" s="81" t="s">
        <v>50</v>
      </c>
      <c r="C48" s="146" t="s">
        <v>3</v>
      </c>
      <c r="D48" s="145" t="s">
        <v>5</v>
      </c>
      <c r="E48" s="145" t="s">
        <v>5</v>
      </c>
      <c r="F48" s="145" t="s">
        <v>5</v>
      </c>
      <c r="G48" s="145" t="s">
        <v>5</v>
      </c>
      <c r="H48" s="145" t="s">
        <v>5</v>
      </c>
      <c r="I48" s="145" t="s">
        <v>3</v>
      </c>
      <c r="J48" s="146" t="s">
        <v>3</v>
      </c>
      <c r="K48" s="145" t="s">
        <v>5</v>
      </c>
      <c r="L48" s="85" t="s">
        <v>5</v>
      </c>
      <c r="M48" s="145" t="s">
        <v>5</v>
      </c>
      <c r="N48" s="145" t="s">
        <v>5</v>
      </c>
      <c r="O48" s="145" t="s">
        <v>5</v>
      </c>
      <c r="P48" s="145" t="s">
        <v>5</v>
      </c>
      <c r="Q48" s="146" t="s">
        <v>3</v>
      </c>
      <c r="R48" s="145" t="s">
        <v>5</v>
      </c>
      <c r="S48" s="85" t="s">
        <v>5</v>
      </c>
      <c r="T48" s="145" t="s">
        <v>5</v>
      </c>
      <c r="U48" s="145" t="s">
        <v>5</v>
      </c>
      <c r="V48" s="145" t="s">
        <v>5</v>
      </c>
      <c r="W48" s="145" t="s">
        <v>5</v>
      </c>
      <c r="X48" s="146" t="s">
        <v>3</v>
      </c>
      <c r="Y48" s="145" t="s">
        <v>5</v>
      </c>
      <c r="Z48" s="85" t="s">
        <v>5</v>
      </c>
      <c r="AA48" s="145" t="s">
        <v>5</v>
      </c>
      <c r="AB48" s="145" t="s">
        <v>5</v>
      </c>
      <c r="AC48" s="145" t="s">
        <v>5</v>
      </c>
      <c r="AD48" s="145" t="s">
        <v>5</v>
      </c>
      <c r="AE48" s="146" t="s">
        <v>3</v>
      </c>
      <c r="AF48" s="147" t="s">
        <v>5</v>
      </c>
      <c r="AG48" s="85" t="s">
        <v>5</v>
      </c>
      <c r="AH48" s="142"/>
    </row>
    <row r="49" spans="1:34" ht="15.6">
      <c r="A49" s="1">
        <v>44</v>
      </c>
      <c r="B49" s="81" t="s">
        <v>51</v>
      </c>
      <c r="C49" s="138" t="s">
        <v>3</v>
      </c>
      <c r="D49" s="85" t="s">
        <v>10</v>
      </c>
      <c r="E49" s="85" t="s">
        <v>3</v>
      </c>
      <c r="F49" s="85" t="s">
        <v>5</v>
      </c>
      <c r="G49" s="85" t="s">
        <v>5</v>
      </c>
      <c r="H49" s="85" t="s">
        <v>5</v>
      </c>
      <c r="I49" s="85" t="s">
        <v>3</v>
      </c>
      <c r="J49" s="138" t="s">
        <v>3</v>
      </c>
      <c r="K49" s="85" t="s">
        <v>5</v>
      </c>
      <c r="L49" s="85" t="s">
        <v>5</v>
      </c>
      <c r="M49" s="85" t="s">
        <v>10</v>
      </c>
      <c r="N49" s="85" t="s">
        <v>3</v>
      </c>
      <c r="O49" s="85" t="s">
        <v>5</v>
      </c>
      <c r="P49" s="85" t="s">
        <v>5</v>
      </c>
      <c r="Q49" s="138" t="s">
        <v>3</v>
      </c>
      <c r="R49" s="85" t="s">
        <v>5</v>
      </c>
      <c r="S49" s="85" t="s">
        <v>5</v>
      </c>
      <c r="T49" s="85" t="s">
        <v>5</v>
      </c>
      <c r="U49" s="85" t="s">
        <v>5</v>
      </c>
      <c r="V49" s="85" t="s">
        <v>27</v>
      </c>
      <c r="W49" s="85" t="s">
        <v>3</v>
      </c>
      <c r="X49" s="138" t="s">
        <v>3</v>
      </c>
      <c r="Y49" s="85" t="s">
        <v>10</v>
      </c>
      <c r="Z49" s="85" t="s">
        <v>3</v>
      </c>
      <c r="AA49" s="85" t="s">
        <v>5</v>
      </c>
      <c r="AB49" s="85" t="s">
        <v>5</v>
      </c>
      <c r="AC49" s="85" t="s">
        <v>5</v>
      </c>
      <c r="AD49" s="85" t="s">
        <v>5</v>
      </c>
      <c r="AE49" s="138" t="s">
        <v>26</v>
      </c>
      <c r="AF49" s="147" t="s">
        <v>3</v>
      </c>
      <c r="AG49" s="85" t="s">
        <v>3</v>
      </c>
    </row>
    <row r="50" spans="1:34" ht="15.6">
      <c r="A50" s="1">
        <v>45</v>
      </c>
      <c r="B50" s="81" t="s">
        <v>52</v>
      </c>
      <c r="C50" s="1234" t="s">
        <v>169</v>
      </c>
      <c r="D50" s="1174"/>
      <c r="E50" s="1174"/>
      <c r="F50" s="1174"/>
      <c r="G50" s="1174"/>
      <c r="H50" s="1174"/>
      <c r="I50" s="1174"/>
      <c r="J50" s="1174"/>
      <c r="K50" s="1174"/>
      <c r="L50" s="1174"/>
      <c r="M50" s="1174"/>
      <c r="N50" s="1174"/>
      <c r="O50" s="1174"/>
      <c r="P50" s="1174"/>
      <c r="Q50" s="1174"/>
      <c r="R50" s="1174"/>
      <c r="S50" s="1174"/>
      <c r="T50" s="1174"/>
      <c r="U50" s="1174"/>
      <c r="V50" s="1174"/>
      <c r="W50" s="1174"/>
      <c r="X50" s="1174"/>
      <c r="Y50" s="1174"/>
      <c r="Z50" s="1174"/>
      <c r="AA50" s="1174"/>
      <c r="AB50" s="1174"/>
      <c r="AC50" s="1174"/>
      <c r="AD50" s="1174"/>
      <c r="AE50" s="1174"/>
      <c r="AF50" s="1174"/>
      <c r="AG50" s="1232"/>
    </row>
    <row r="51" spans="1:34" ht="15.6">
      <c r="A51" s="1">
        <v>46</v>
      </c>
      <c r="B51" s="81" t="s">
        <v>53</v>
      </c>
      <c r="C51" s="138" t="s">
        <v>3</v>
      </c>
      <c r="D51" s="85" t="s">
        <v>5</v>
      </c>
      <c r="E51" s="85" t="s">
        <v>3</v>
      </c>
      <c r="F51" s="85" t="s">
        <v>5</v>
      </c>
      <c r="G51" s="85" t="s">
        <v>10</v>
      </c>
      <c r="H51" s="85" t="s">
        <v>3</v>
      </c>
      <c r="I51" s="85" t="s">
        <v>5</v>
      </c>
      <c r="J51" s="138" t="s">
        <v>3</v>
      </c>
      <c r="K51" s="85" t="s">
        <v>27</v>
      </c>
      <c r="L51" s="85" t="s">
        <v>3</v>
      </c>
      <c r="M51" s="85" t="s">
        <v>5</v>
      </c>
      <c r="N51" s="85" t="s">
        <v>5</v>
      </c>
      <c r="O51" s="85" t="s">
        <v>5</v>
      </c>
      <c r="P51" s="85" t="s">
        <v>3</v>
      </c>
      <c r="Q51" s="138" t="s">
        <v>27</v>
      </c>
      <c r="R51" s="85" t="s">
        <v>3</v>
      </c>
      <c r="S51" s="85" t="s">
        <v>5</v>
      </c>
      <c r="T51" s="85" t="s">
        <v>5</v>
      </c>
      <c r="U51" s="85" t="s">
        <v>5</v>
      </c>
      <c r="V51" s="85" t="s">
        <v>5</v>
      </c>
      <c r="W51" s="85" t="s">
        <v>27</v>
      </c>
      <c r="X51" s="138" t="s">
        <v>3</v>
      </c>
      <c r="Y51" s="85" t="s">
        <v>5</v>
      </c>
      <c r="Z51" s="85" t="s">
        <v>5</v>
      </c>
      <c r="AA51" s="85" t="s">
        <v>10</v>
      </c>
      <c r="AB51" s="85" t="s">
        <v>3</v>
      </c>
      <c r="AC51" s="85" t="s">
        <v>5</v>
      </c>
      <c r="AD51" s="85" t="s">
        <v>5</v>
      </c>
      <c r="AE51" s="138" t="s">
        <v>3</v>
      </c>
      <c r="AF51" s="147" t="s">
        <v>5</v>
      </c>
      <c r="AG51" s="85" t="s">
        <v>3</v>
      </c>
      <c r="AH51" s="148"/>
    </row>
    <row r="52" spans="1:34" ht="15.6">
      <c r="A52" s="1">
        <v>47</v>
      </c>
      <c r="B52" s="81" t="s">
        <v>55</v>
      </c>
      <c r="C52" s="138" t="s">
        <v>3</v>
      </c>
      <c r="D52" s="85" t="s">
        <v>5</v>
      </c>
      <c r="E52" s="85" t="s">
        <v>27</v>
      </c>
      <c r="F52" s="85" t="s">
        <v>3</v>
      </c>
      <c r="G52" s="85" t="s">
        <v>5</v>
      </c>
      <c r="H52" s="85" t="s">
        <v>5</v>
      </c>
      <c r="I52" s="85" t="s">
        <v>5</v>
      </c>
      <c r="J52" s="138" t="s">
        <v>3</v>
      </c>
      <c r="K52" s="85" t="s">
        <v>5</v>
      </c>
      <c r="L52" s="85" t="s">
        <v>27</v>
      </c>
      <c r="M52" s="85" t="s">
        <v>3</v>
      </c>
      <c r="N52" s="85" t="s">
        <v>5</v>
      </c>
      <c r="O52" s="85" t="s">
        <v>3</v>
      </c>
      <c r="P52" s="85" t="s">
        <v>4</v>
      </c>
      <c r="Q52" s="138" t="s">
        <v>3</v>
      </c>
      <c r="R52" s="85" t="s">
        <v>10</v>
      </c>
      <c r="S52" s="85" t="s">
        <v>3</v>
      </c>
      <c r="T52" s="85" t="s">
        <v>5</v>
      </c>
      <c r="U52" s="85" t="s">
        <v>5</v>
      </c>
      <c r="V52" s="85" t="s">
        <v>5</v>
      </c>
      <c r="W52" s="85" t="s">
        <v>5</v>
      </c>
      <c r="X52" s="138" t="s">
        <v>3</v>
      </c>
      <c r="Y52" s="85" t="s">
        <v>10</v>
      </c>
      <c r="Z52" s="85" t="s">
        <v>3</v>
      </c>
      <c r="AA52" s="85" t="s">
        <v>5</v>
      </c>
      <c r="AB52" s="85" t="s">
        <v>5</v>
      </c>
      <c r="AC52" s="85" t="s">
        <v>5</v>
      </c>
      <c r="AD52" s="85" t="s">
        <v>27</v>
      </c>
      <c r="AE52" s="138" t="s">
        <v>3</v>
      </c>
      <c r="AF52" s="147" t="s">
        <v>5</v>
      </c>
      <c r="AG52" s="85" t="s">
        <v>3</v>
      </c>
      <c r="AH52" s="163"/>
    </row>
    <row r="53" spans="1:34" ht="15.6">
      <c r="A53" s="1">
        <v>48</v>
      </c>
      <c r="B53" s="81" t="s">
        <v>56</v>
      </c>
      <c r="C53" s="1233" t="s">
        <v>198</v>
      </c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4"/>
      <c r="AG53" s="85" t="s">
        <v>5</v>
      </c>
    </row>
    <row r="54" spans="1:34" ht="15.6">
      <c r="A54" s="1">
        <v>49</v>
      </c>
      <c r="B54" s="86" t="s">
        <v>58</v>
      </c>
      <c r="C54" s="138" t="s">
        <v>3</v>
      </c>
      <c r="D54" s="85" t="s">
        <v>5</v>
      </c>
      <c r="E54" s="85" t="s">
        <v>10</v>
      </c>
      <c r="F54" s="85" t="s">
        <v>3</v>
      </c>
      <c r="G54" s="85" t="s">
        <v>5</v>
      </c>
      <c r="H54" s="85" t="s">
        <v>5</v>
      </c>
      <c r="I54" s="85" t="s">
        <v>3</v>
      </c>
      <c r="J54" s="138" t="s">
        <v>3</v>
      </c>
      <c r="K54" s="85" t="s">
        <v>5</v>
      </c>
      <c r="L54" s="85" t="s">
        <v>5</v>
      </c>
      <c r="M54" s="85" t="s">
        <v>5</v>
      </c>
      <c r="N54" s="85" t="s">
        <v>27</v>
      </c>
      <c r="O54" s="85" t="s">
        <v>3</v>
      </c>
      <c r="P54" s="85" t="s">
        <v>5</v>
      </c>
      <c r="Q54" s="138" t="s">
        <v>3</v>
      </c>
      <c r="R54" s="85" t="s">
        <v>5</v>
      </c>
      <c r="S54" s="85" t="s">
        <v>5</v>
      </c>
      <c r="T54" s="85" t="s">
        <v>10</v>
      </c>
      <c r="U54" s="85" t="s">
        <v>3</v>
      </c>
      <c r="V54" s="85" t="s">
        <v>5</v>
      </c>
      <c r="W54" s="85" t="s">
        <v>5</v>
      </c>
      <c r="X54" s="138" t="s">
        <v>3</v>
      </c>
      <c r="Y54" s="85" t="s">
        <v>27</v>
      </c>
      <c r="Z54" s="85" t="s">
        <v>3</v>
      </c>
      <c r="AA54" s="85" t="s">
        <v>5</v>
      </c>
      <c r="AB54" s="85" t="s">
        <v>5</v>
      </c>
      <c r="AC54" s="85" t="s">
        <v>5</v>
      </c>
      <c r="AD54" s="85" t="s">
        <v>5</v>
      </c>
      <c r="AE54" s="138" t="s">
        <v>3</v>
      </c>
      <c r="AF54" s="147" t="s">
        <v>5</v>
      </c>
      <c r="AG54" s="85" t="s">
        <v>27</v>
      </c>
    </row>
    <row r="55" spans="1:34" ht="15.6">
      <c r="A55" s="1">
        <v>50</v>
      </c>
      <c r="B55" s="81" t="s">
        <v>59</v>
      </c>
      <c r="C55" s="1234" t="s">
        <v>163</v>
      </c>
      <c r="D55" s="1174"/>
      <c r="E55" s="1174"/>
      <c r="F55" s="1174"/>
      <c r="G55" s="1174"/>
      <c r="H55" s="1174"/>
      <c r="I55" s="1174"/>
      <c r="J55" s="1174"/>
      <c r="K55" s="1174"/>
      <c r="L55" s="1174"/>
      <c r="M55" s="1174"/>
      <c r="N55" s="1174"/>
      <c r="O55" s="1174"/>
      <c r="P55" s="1174"/>
      <c r="Q55" s="1174"/>
      <c r="R55" s="1174"/>
      <c r="S55" s="1174"/>
      <c r="T55" s="1174"/>
      <c r="U55" s="1174"/>
      <c r="V55" s="1174"/>
      <c r="W55" s="1174"/>
      <c r="X55" s="1174"/>
      <c r="Y55" s="1174"/>
      <c r="Z55" s="1174"/>
      <c r="AA55" s="1174"/>
      <c r="AB55" s="1174"/>
      <c r="AC55" s="1174"/>
      <c r="AD55" s="1174"/>
      <c r="AE55" s="1174"/>
      <c r="AF55" s="1174"/>
      <c r="AG55" s="1232"/>
    </row>
    <row r="56" spans="1:34" ht="15.6">
      <c r="A56" s="1">
        <v>51</v>
      </c>
      <c r="B56" s="86" t="s">
        <v>60</v>
      </c>
      <c r="C56" s="134" t="s">
        <v>3</v>
      </c>
      <c r="D56" s="82" t="s">
        <v>5</v>
      </c>
      <c r="E56" s="82" t="s">
        <v>5</v>
      </c>
      <c r="F56" s="82" t="s">
        <v>5</v>
      </c>
      <c r="G56" s="82" t="s">
        <v>5</v>
      </c>
      <c r="H56" s="82" t="s">
        <v>5</v>
      </c>
      <c r="I56" s="82" t="s">
        <v>5</v>
      </c>
      <c r="J56" s="134" t="s">
        <v>3</v>
      </c>
      <c r="K56" s="82" t="s">
        <v>5</v>
      </c>
      <c r="L56" s="82" t="s">
        <v>5</v>
      </c>
      <c r="M56" s="82" t="s">
        <v>5</v>
      </c>
      <c r="N56" s="82" t="s">
        <v>5</v>
      </c>
      <c r="O56" s="82" t="s">
        <v>5</v>
      </c>
      <c r="P56" s="82" t="s">
        <v>5</v>
      </c>
      <c r="Q56" s="134" t="s">
        <v>3</v>
      </c>
      <c r="R56" s="82" t="s">
        <v>5</v>
      </c>
      <c r="S56" s="82" t="s">
        <v>5</v>
      </c>
      <c r="T56" s="82" t="s">
        <v>5</v>
      </c>
      <c r="U56" s="82" t="s">
        <v>5</v>
      </c>
      <c r="V56" s="82" t="s">
        <v>5</v>
      </c>
      <c r="W56" s="82" t="s">
        <v>5</v>
      </c>
      <c r="X56" s="134" t="s">
        <v>3</v>
      </c>
      <c r="Y56" s="82" t="s">
        <v>5</v>
      </c>
      <c r="Z56" s="82" t="s">
        <v>5</v>
      </c>
      <c r="AA56" s="82" t="s">
        <v>5</v>
      </c>
      <c r="AB56" s="82" t="s">
        <v>5</v>
      </c>
      <c r="AC56" s="82" t="s">
        <v>5</v>
      </c>
      <c r="AD56" s="82" t="s">
        <v>3</v>
      </c>
      <c r="AE56" s="134" t="s">
        <v>3</v>
      </c>
      <c r="AF56" s="84" t="s">
        <v>5</v>
      </c>
      <c r="AG56" s="82" t="s">
        <v>5</v>
      </c>
    </row>
    <row r="57" spans="1:34" ht="15.6">
      <c r="A57" s="1">
        <v>52</v>
      </c>
      <c r="B57" s="141" t="s">
        <v>62</v>
      </c>
      <c r="C57" s="134" t="s">
        <v>3</v>
      </c>
      <c r="D57" s="82" t="s">
        <v>5</v>
      </c>
      <c r="E57" s="82" t="s">
        <v>5</v>
      </c>
      <c r="F57" s="82" t="s">
        <v>5</v>
      </c>
      <c r="G57" s="82" t="s">
        <v>5</v>
      </c>
      <c r="H57" s="82" t="s">
        <v>5</v>
      </c>
      <c r="I57" s="82" t="s">
        <v>5</v>
      </c>
      <c r="J57" s="134" t="s">
        <v>3</v>
      </c>
      <c r="K57" s="82" t="s">
        <v>5</v>
      </c>
      <c r="L57" s="82" t="s">
        <v>5</v>
      </c>
      <c r="M57" s="82" t="s">
        <v>5</v>
      </c>
      <c r="N57" s="82" t="s">
        <v>3</v>
      </c>
      <c r="O57" s="82" t="s">
        <v>5</v>
      </c>
      <c r="P57" s="82" t="s">
        <v>5</v>
      </c>
      <c r="Q57" s="134" t="s">
        <v>3</v>
      </c>
      <c r="R57" s="82" t="s">
        <v>5</v>
      </c>
      <c r="S57" s="82" t="s">
        <v>5</v>
      </c>
      <c r="T57" s="82" t="s">
        <v>5</v>
      </c>
      <c r="U57" s="82" t="s">
        <v>5</v>
      </c>
      <c r="V57" s="82" t="s">
        <v>5</v>
      </c>
      <c r="W57" s="82" t="s">
        <v>5</v>
      </c>
      <c r="X57" s="134" t="s">
        <v>3</v>
      </c>
      <c r="Y57" s="82" t="s">
        <v>5</v>
      </c>
      <c r="Z57" s="82" t="s">
        <v>5</v>
      </c>
      <c r="AA57" s="82" t="s">
        <v>5</v>
      </c>
      <c r="AB57" s="82" t="s">
        <v>5</v>
      </c>
      <c r="AC57" s="82" t="s">
        <v>5</v>
      </c>
      <c r="AD57" s="82" t="s">
        <v>5</v>
      </c>
      <c r="AE57" s="134" t="s">
        <v>3</v>
      </c>
      <c r="AF57" s="84" t="s">
        <v>5</v>
      </c>
      <c r="AG57" s="82" t="s">
        <v>5</v>
      </c>
      <c r="AH57" s="114"/>
    </row>
    <row r="58" spans="1:34" ht="15.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</row>
    <row r="59" spans="1:34" ht="15.6">
      <c r="A59" s="112"/>
      <c r="B59" s="113" t="s">
        <v>63</v>
      </c>
      <c r="C59" s="114" t="s">
        <v>10</v>
      </c>
      <c r="D59" s="1094" t="s">
        <v>64</v>
      </c>
      <c r="E59" s="1095"/>
      <c r="F59" s="1095"/>
      <c r="G59" s="1095"/>
      <c r="H59" s="1095"/>
      <c r="I59" s="1095"/>
      <c r="J59" s="1095"/>
      <c r="K59" s="1095"/>
      <c r="L59" s="112"/>
      <c r="M59" s="112"/>
      <c r="N59" s="112"/>
      <c r="O59" s="136"/>
      <c r="P59" s="136"/>
      <c r="Q59" s="136"/>
      <c r="R59" s="136"/>
      <c r="S59" s="1108" t="s">
        <v>158</v>
      </c>
      <c r="T59" s="1108"/>
      <c r="U59" s="1108"/>
      <c r="V59" s="1108"/>
      <c r="W59" s="1108"/>
      <c r="X59" s="1108"/>
      <c r="Y59" s="1108"/>
      <c r="Z59" s="1108"/>
      <c r="AA59" s="1108"/>
      <c r="AB59" s="1108"/>
      <c r="AC59" s="1108"/>
      <c r="AD59" s="1108"/>
      <c r="AE59" s="1108"/>
      <c r="AF59" s="1108"/>
      <c r="AG59" s="136"/>
    </row>
    <row r="60" spans="1:34" ht="15.6">
      <c r="A60" s="112"/>
      <c r="B60" s="113" t="s">
        <v>65</v>
      </c>
      <c r="C60" s="114" t="s">
        <v>27</v>
      </c>
      <c r="D60" s="1094" t="s">
        <v>66</v>
      </c>
      <c r="E60" s="1095"/>
      <c r="F60" s="1095"/>
      <c r="G60" s="1095"/>
      <c r="H60" s="1095"/>
      <c r="I60" s="1095"/>
      <c r="J60" s="1095"/>
      <c r="K60" s="1095"/>
      <c r="L60" s="112"/>
      <c r="M60" s="112"/>
      <c r="N60" s="112"/>
      <c r="O60" s="135"/>
      <c r="P60" s="135"/>
      <c r="Q60" s="135"/>
      <c r="R60" s="135"/>
      <c r="S60" s="1235" t="s">
        <v>184</v>
      </c>
      <c r="T60" s="1235"/>
      <c r="U60" s="1235"/>
      <c r="V60" s="1235"/>
      <c r="W60" s="1235"/>
      <c r="X60" s="1235"/>
      <c r="Y60" s="1235" t="s">
        <v>185</v>
      </c>
      <c r="Z60" s="1235"/>
      <c r="AA60" s="1235"/>
      <c r="AB60" s="1235"/>
      <c r="AC60" s="1235"/>
      <c r="AD60" s="1235"/>
      <c r="AE60" s="1235"/>
      <c r="AF60" s="1235"/>
      <c r="AG60" s="135"/>
    </row>
    <row r="61" spans="1:34" ht="15.6">
      <c r="A61" s="112"/>
      <c r="B61" s="113" t="s">
        <v>67</v>
      </c>
      <c r="C61" s="114" t="s">
        <v>13</v>
      </c>
      <c r="D61" s="1094" t="s">
        <v>68</v>
      </c>
      <c r="E61" s="1095"/>
      <c r="F61" s="1095"/>
      <c r="G61" s="1095"/>
      <c r="H61" s="1095"/>
      <c r="I61" s="1095"/>
      <c r="J61" s="1095"/>
      <c r="K61" s="1095"/>
      <c r="L61" s="112"/>
      <c r="M61" s="112"/>
      <c r="N61" s="112"/>
      <c r="O61" s="135"/>
      <c r="P61" s="135"/>
      <c r="Q61" s="135"/>
      <c r="R61" s="135"/>
      <c r="S61" s="1238" t="s">
        <v>187</v>
      </c>
      <c r="T61" s="1238"/>
      <c r="U61" s="1238"/>
      <c r="V61" s="1238"/>
      <c r="W61" s="1238"/>
      <c r="X61" s="1238"/>
      <c r="Y61" s="1235" t="s">
        <v>160</v>
      </c>
      <c r="Z61" s="1235"/>
      <c r="AA61" s="1235"/>
      <c r="AB61" s="1235"/>
      <c r="AC61" s="1235"/>
      <c r="AD61" s="1235"/>
      <c r="AE61" s="1235"/>
      <c r="AF61" s="1235"/>
      <c r="AG61" s="135"/>
    </row>
    <row r="62" spans="1:34" ht="15.6">
      <c r="A62" s="112"/>
      <c r="B62" s="113" t="s">
        <v>69</v>
      </c>
      <c r="C62" s="114" t="s">
        <v>26</v>
      </c>
      <c r="D62" s="1094" t="s">
        <v>70</v>
      </c>
      <c r="E62" s="1095"/>
      <c r="F62" s="1095"/>
      <c r="G62" s="1095"/>
      <c r="H62" s="1095"/>
      <c r="I62" s="1095"/>
      <c r="J62" s="1095"/>
      <c r="K62" s="1095"/>
      <c r="L62" s="112"/>
      <c r="M62" s="112"/>
      <c r="N62" s="112"/>
      <c r="O62" s="135"/>
      <c r="P62" s="135"/>
      <c r="Q62" s="135"/>
      <c r="R62" s="135"/>
      <c r="S62" s="1235"/>
      <c r="T62" s="1235"/>
      <c r="U62" s="1235"/>
      <c r="V62" s="1235"/>
      <c r="W62" s="1235"/>
      <c r="X62" s="1235"/>
      <c r="Y62" s="1235"/>
      <c r="Z62" s="1235"/>
      <c r="AA62" s="1235"/>
      <c r="AB62" s="1235"/>
      <c r="AC62" s="1235"/>
      <c r="AD62" s="1235"/>
      <c r="AE62" s="1235"/>
      <c r="AF62" s="1235"/>
      <c r="AG62" s="135"/>
    </row>
    <row r="63" spans="1:34" ht="15.6">
      <c r="A63" s="112"/>
      <c r="B63" s="112" t="s">
        <v>71</v>
      </c>
      <c r="C63" s="114" t="s">
        <v>72</v>
      </c>
      <c r="D63" s="1094" t="s">
        <v>73</v>
      </c>
      <c r="E63" s="1095"/>
      <c r="F63" s="1095"/>
      <c r="G63" s="1095"/>
      <c r="H63" s="1095"/>
      <c r="I63" s="1095"/>
      <c r="J63" s="1095"/>
      <c r="K63" s="1095"/>
      <c r="L63" s="112"/>
      <c r="M63" s="112"/>
      <c r="N63" s="11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</row>
    <row r="64" spans="1:34" ht="15.6">
      <c r="A64" s="112"/>
      <c r="B64" s="115" t="s">
        <v>74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</row>
  </sheetData>
  <mergeCells count="27">
    <mergeCell ref="D61:K61"/>
    <mergeCell ref="S61:X61"/>
    <mergeCell ref="Y61:AF61"/>
    <mergeCell ref="B1:AF1"/>
    <mergeCell ref="A2:A3"/>
    <mergeCell ref="B2:B3"/>
    <mergeCell ref="C23:AF23"/>
    <mergeCell ref="C38:AG38"/>
    <mergeCell ref="C9:AG9"/>
    <mergeCell ref="C31:AF31"/>
    <mergeCell ref="C47:AF47"/>
    <mergeCell ref="D62:K62"/>
    <mergeCell ref="S62:X62"/>
    <mergeCell ref="Y62:AF62"/>
    <mergeCell ref="D63:K63"/>
    <mergeCell ref="C36:AF36"/>
    <mergeCell ref="C40:AG40"/>
    <mergeCell ref="C55:AG55"/>
    <mergeCell ref="C50:AG50"/>
    <mergeCell ref="C53:AF53"/>
    <mergeCell ref="D59:K59"/>
    <mergeCell ref="S59:AF59"/>
    <mergeCell ref="C42:AF42"/>
    <mergeCell ref="C39:AG39"/>
    <mergeCell ref="D60:K60"/>
    <mergeCell ref="S60:X60"/>
    <mergeCell ref="Y60:AF60"/>
  </mergeCells>
  <pageMargins left="0.23622047244094491" right="3.937007874015748E-2" top="0.35433070866141736" bottom="0.74803149606299213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zoomScale="62" zoomScaleNormal="62" workbookViewId="0">
      <selection activeCell="G31" sqref="G31"/>
    </sheetView>
  </sheetViews>
  <sheetFormatPr baseColWidth="10" defaultRowHeight="14.4"/>
  <cols>
    <col min="1" max="1" width="6.44140625" bestFit="1" customWidth="1"/>
    <col min="2" max="2" width="82.88671875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9" width="6.109375" bestFit="1" customWidth="1"/>
    <col min="20" max="20" width="6.33203125" bestFit="1" customWidth="1"/>
    <col min="21" max="26" width="6.109375" bestFit="1" customWidth="1"/>
    <col min="27" max="27" width="6.3320312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3" ht="15.75" customHeight="1">
      <c r="A1" s="1"/>
      <c r="B1" s="1236" t="s">
        <v>206</v>
      </c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44"/>
    </row>
    <row r="2" spans="1:33" ht="15.6">
      <c r="A2" s="1248" t="s">
        <v>1</v>
      </c>
      <c r="B2" s="1114" t="s">
        <v>2</v>
      </c>
      <c r="C2" s="176" t="s">
        <v>5</v>
      </c>
      <c r="D2" s="176" t="s">
        <v>6</v>
      </c>
      <c r="E2" s="176" t="s">
        <v>7</v>
      </c>
      <c r="F2" s="176" t="s">
        <v>8</v>
      </c>
      <c r="G2" s="150" t="s">
        <v>3</v>
      </c>
      <c r="H2" s="176" t="s">
        <v>4</v>
      </c>
      <c r="I2" s="176" t="s">
        <v>5</v>
      </c>
      <c r="J2" s="176" t="s">
        <v>5</v>
      </c>
      <c r="K2" s="176" t="s">
        <v>6</v>
      </c>
      <c r="L2" s="176" t="s">
        <v>7</v>
      </c>
      <c r="M2" s="176" t="s">
        <v>8</v>
      </c>
      <c r="N2" s="150" t="s">
        <v>3</v>
      </c>
      <c r="O2" s="176" t="s">
        <v>4</v>
      </c>
      <c r="P2" s="176" t="s">
        <v>5</v>
      </c>
      <c r="Q2" s="176" t="s">
        <v>5</v>
      </c>
      <c r="R2" s="176" t="s">
        <v>6</v>
      </c>
      <c r="S2" s="176" t="s">
        <v>7</v>
      </c>
      <c r="T2" s="176" t="s">
        <v>8</v>
      </c>
      <c r="U2" s="150" t="s">
        <v>3</v>
      </c>
      <c r="V2" s="176" t="s">
        <v>4</v>
      </c>
      <c r="W2" s="150" t="s">
        <v>5</v>
      </c>
      <c r="X2" s="176" t="s">
        <v>5</v>
      </c>
      <c r="Y2" s="176" t="s">
        <v>6</v>
      </c>
      <c r="Z2" s="150" t="s">
        <v>7</v>
      </c>
      <c r="AA2" s="176" t="s">
        <v>8</v>
      </c>
      <c r="AB2" s="150" t="s">
        <v>3</v>
      </c>
      <c r="AC2" s="176" t="s">
        <v>4</v>
      </c>
      <c r="AD2" s="176" t="s">
        <v>5</v>
      </c>
      <c r="AE2" s="176" t="s">
        <v>5</v>
      </c>
      <c r="AF2" s="176" t="s">
        <v>6</v>
      </c>
      <c r="AG2" s="1"/>
    </row>
    <row r="3" spans="1:33" ht="15.6">
      <c r="A3" s="1249"/>
      <c r="B3" s="1250"/>
      <c r="C3" s="176">
        <v>1</v>
      </c>
      <c r="D3" s="176">
        <v>2</v>
      </c>
      <c r="E3" s="176">
        <v>3</v>
      </c>
      <c r="F3" s="176">
        <v>4</v>
      </c>
      <c r="G3" s="150">
        <v>5</v>
      </c>
      <c r="H3" s="176">
        <v>6</v>
      </c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50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  <c r="U3" s="150">
        <v>19</v>
      </c>
      <c r="V3" s="176">
        <v>20</v>
      </c>
      <c r="W3" s="150">
        <v>21</v>
      </c>
      <c r="X3" s="176">
        <v>22</v>
      </c>
      <c r="Y3" s="176">
        <v>23</v>
      </c>
      <c r="Z3" s="150">
        <v>24</v>
      </c>
      <c r="AA3" s="176">
        <v>25</v>
      </c>
      <c r="AB3" s="150">
        <v>26</v>
      </c>
      <c r="AC3" s="176">
        <v>27</v>
      </c>
      <c r="AD3" s="176">
        <v>28</v>
      </c>
      <c r="AE3" s="176">
        <v>29</v>
      </c>
      <c r="AF3" s="150">
        <v>30</v>
      </c>
      <c r="AG3" s="1"/>
    </row>
    <row r="4" spans="1:33" ht="15.6">
      <c r="A4" s="154">
        <v>1</v>
      </c>
      <c r="B4" s="171" t="s">
        <v>181</v>
      </c>
      <c r="C4" s="134" t="s">
        <v>5</v>
      </c>
      <c r="D4" s="82" t="s">
        <v>3</v>
      </c>
      <c r="E4" s="82" t="s">
        <v>5</v>
      </c>
      <c r="F4" s="82" t="s">
        <v>3</v>
      </c>
      <c r="G4" s="134" t="s">
        <v>13</v>
      </c>
      <c r="H4" s="82" t="s">
        <v>3</v>
      </c>
      <c r="I4" s="82" t="s">
        <v>5</v>
      </c>
      <c r="J4" s="82" t="s">
        <v>5</v>
      </c>
      <c r="K4" s="82" t="s">
        <v>10</v>
      </c>
      <c r="L4" s="82" t="s">
        <v>3</v>
      </c>
      <c r="M4" s="82" t="s">
        <v>5</v>
      </c>
      <c r="N4" s="134" t="s">
        <v>3</v>
      </c>
      <c r="O4" s="82" t="s">
        <v>5</v>
      </c>
      <c r="P4" s="82" t="s">
        <v>3</v>
      </c>
      <c r="Q4" s="82" t="s">
        <v>10</v>
      </c>
      <c r="R4" s="82" t="s">
        <v>3</v>
      </c>
      <c r="S4" s="82" t="s">
        <v>5</v>
      </c>
      <c r="T4" s="82" t="s">
        <v>5</v>
      </c>
      <c r="U4" s="134" t="s">
        <v>3</v>
      </c>
      <c r="V4" s="82" t="s">
        <v>5</v>
      </c>
      <c r="W4" s="82" t="s">
        <v>10</v>
      </c>
      <c r="X4" s="82" t="s">
        <v>3</v>
      </c>
      <c r="Y4" s="82" t="s">
        <v>5</v>
      </c>
      <c r="Z4" s="82" t="s">
        <v>3</v>
      </c>
      <c r="AA4" s="82" t="s">
        <v>5</v>
      </c>
      <c r="AB4" s="134" t="s">
        <v>10</v>
      </c>
      <c r="AC4" s="82" t="s">
        <v>3</v>
      </c>
      <c r="AD4" s="82" t="s">
        <v>5</v>
      </c>
      <c r="AE4" s="82" t="s">
        <v>5</v>
      </c>
      <c r="AF4" s="82" t="s">
        <v>3</v>
      </c>
      <c r="AG4" s="114"/>
    </row>
    <row r="5" spans="1:33" ht="15.6">
      <c r="A5" s="154">
        <v>2</v>
      </c>
      <c r="B5" s="171" t="s">
        <v>176</v>
      </c>
      <c r="C5" s="134" t="s">
        <v>3</v>
      </c>
      <c r="D5" s="82" t="s">
        <v>5</v>
      </c>
      <c r="E5" s="82" t="s">
        <v>5</v>
      </c>
      <c r="F5" s="82" t="s">
        <v>10</v>
      </c>
      <c r="G5" s="134" t="s">
        <v>3</v>
      </c>
      <c r="H5" s="82" t="s">
        <v>5</v>
      </c>
      <c r="I5" s="82" t="s">
        <v>3</v>
      </c>
      <c r="J5" s="82" t="s">
        <v>5</v>
      </c>
      <c r="K5" s="82" t="s">
        <v>5</v>
      </c>
      <c r="L5" s="82" t="s">
        <v>5</v>
      </c>
      <c r="M5" s="82" t="s">
        <v>3</v>
      </c>
      <c r="N5" s="134" t="s">
        <v>10</v>
      </c>
      <c r="O5" s="82" t="s">
        <v>3</v>
      </c>
      <c r="P5" s="82" t="s">
        <v>5</v>
      </c>
      <c r="Q5" s="82" t="s">
        <v>3</v>
      </c>
      <c r="R5" s="82" t="s">
        <v>5</v>
      </c>
      <c r="S5" s="82" t="s">
        <v>5</v>
      </c>
      <c r="T5" s="82" t="s">
        <v>5</v>
      </c>
      <c r="U5" s="134" t="s">
        <v>13</v>
      </c>
      <c r="V5" s="82" t="s">
        <v>3</v>
      </c>
      <c r="W5" s="82" t="s">
        <v>5</v>
      </c>
      <c r="X5" s="82" t="s">
        <v>5</v>
      </c>
      <c r="Y5" s="82" t="s">
        <v>10</v>
      </c>
      <c r="Z5" s="82" t="s">
        <v>3</v>
      </c>
      <c r="AA5" s="82" t="s">
        <v>5</v>
      </c>
      <c r="AB5" s="134" t="s">
        <v>3</v>
      </c>
      <c r="AC5" s="82" t="s">
        <v>5</v>
      </c>
      <c r="AD5" s="82" t="s">
        <v>5</v>
      </c>
      <c r="AE5" s="82" t="s">
        <v>10</v>
      </c>
      <c r="AF5" s="82" t="s">
        <v>3</v>
      </c>
      <c r="AG5" s="114"/>
    </row>
    <row r="6" spans="1:33" ht="15.6">
      <c r="A6" s="154">
        <v>3</v>
      </c>
      <c r="B6" s="171" t="s">
        <v>189</v>
      </c>
      <c r="C6" s="134" t="s">
        <v>5</v>
      </c>
      <c r="D6" s="82" t="s">
        <v>3</v>
      </c>
      <c r="E6" s="82" t="s">
        <v>5</v>
      </c>
      <c r="F6" s="82" t="s">
        <v>5</v>
      </c>
      <c r="G6" s="134" t="s">
        <v>13</v>
      </c>
      <c r="H6" s="82" t="s">
        <v>3</v>
      </c>
      <c r="I6" s="82" t="s">
        <v>5</v>
      </c>
      <c r="J6" s="82" t="s">
        <v>5</v>
      </c>
      <c r="K6" s="82" t="s">
        <v>5</v>
      </c>
      <c r="L6" s="82" t="s">
        <v>10</v>
      </c>
      <c r="M6" s="82" t="s">
        <v>3</v>
      </c>
      <c r="N6" s="134" t="s">
        <v>3</v>
      </c>
      <c r="O6" s="82" t="s">
        <v>5</v>
      </c>
      <c r="P6" s="82" t="s">
        <v>5</v>
      </c>
      <c r="Q6" s="82" t="s">
        <v>5</v>
      </c>
      <c r="R6" s="82" t="s">
        <v>10</v>
      </c>
      <c r="S6" s="82" t="s">
        <v>3</v>
      </c>
      <c r="T6" s="82" t="s">
        <v>5</v>
      </c>
      <c r="U6" s="134" t="s">
        <v>3</v>
      </c>
      <c r="V6" s="82" t="s">
        <v>5</v>
      </c>
      <c r="W6" s="82" t="s">
        <v>3</v>
      </c>
      <c r="X6" s="82" t="s">
        <v>5</v>
      </c>
      <c r="Y6" s="82" t="s">
        <v>5</v>
      </c>
      <c r="Z6" s="82" t="s">
        <v>10</v>
      </c>
      <c r="AA6" s="82" t="s">
        <v>3</v>
      </c>
      <c r="AB6" s="134" t="s">
        <v>3</v>
      </c>
      <c r="AC6" s="82" t="s">
        <v>10</v>
      </c>
      <c r="AD6" s="82" t="s">
        <v>3</v>
      </c>
      <c r="AE6" s="82" t="s">
        <v>5</v>
      </c>
      <c r="AF6" s="82" t="s">
        <v>5</v>
      </c>
      <c r="AG6" s="114"/>
    </row>
    <row r="7" spans="1:33" ht="15.6">
      <c r="A7" s="154">
        <v>4</v>
      </c>
      <c r="B7" s="171" t="s">
        <v>190</v>
      </c>
      <c r="C7" s="134" t="s">
        <v>5</v>
      </c>
      <c r="D7" s="82" t="s">
        <v>5</v>
      </c>
      <c r="E7" s="82" t="s">
        <v>3</v>
      </c>
      <c r="F7" s="82" t="s">
        <v>5</v>
      </c>
      <c r="G7" s="134" t="s">
        <v>3</v>
      </c>
      <c r="H7" s="82" t="s">
        <v>10</v>
      </c>
      <c r="I7" s="82" t="s">
        <v>3</v>
      </c>
      <c r="J7" s="82" t="s">
        <v>5</v>
      </c>
      <c r="K7" s="82" t="s">
        <v>3</v>
      </c>
      <c r="L7" s="82" t="s">
        <v>5</v>
      </c>
      <c r="M7" s="82" t="s">
        <v>5</v>
      </c>
      <c r="N7" s="134" t="s">
        <v>13</v>
      </c>
      <c r="O7" s="82" t="s">
        <v>3</v>
      </c>
      <c r="P7" s="82" t="s">
        <v>5</v>
      </c>
      <c r="Q7" s="82" t="s">
        <v>5</v>
      </c>
      <c r="R7" s="82" t="s">
        <v>5</v>
      </c>
      <c r="S7" s="82" t="s">
        <v>10</v>
      </c>
      <c r="T7" s="82" t="s">
        <v>3</v>
      </c>
      <c r="U7" s="134" t="s">
        <v>3</v>
      </c>
      <c r="V7" s="82" t="s">
        <v>5</v>
      </c>
      <c r="W7" s="82" t="s">
        <v>5</v>
      </c>
      <c r="X7" s="82" t="s">
        <v>10</v>
      </c>
      <c r="Y7" s="82" t="s">
        <v>3</v>
      </c>
      <c r="Z7" s="82" t="s">
        <v>5</v>
      </c>
      <c r="AA7" s="82" t="s">
        <v>5</v>
      </c>
      <c r="AB7" s="134" t="s">
        <v>3</v>
      </c>
      <c r="AC7" s="82" t="s">
        <v>5</v>
      </c>
      <c r="AD7" s="82" t="s">
        <v>5</v>
      </c>
      <c r="AE7" s="82" t="s">
        <v>3</v>
      </c>
      <c r="AF7" s="82" t="s">
        <v>10</v>
      </c>
      <c r="AG7" s="114"/>
    </row>
    <row r="8" spans="1:33" ht="15.6">
      <c r="A8" s="154">
        <v>5</v>
      </c>
      <c r="B8" s="171" t="s">
        <v>191</v>
      </c>
      <c r="C8" s="134" t="s">
        <v>3</v>
      </c>
      <c r="D8" s="82" t="s">
        <v>5</v>
      </c>
      <c r="E8" s="82" t="s">
        <v>10</v>
      </c>
      <c r="F8" s="82" t="s">
        <v>3</v>
      </c>
      <c r="G8" s="134" t="s">
        <v>3</v>
      </c>
      <c r="H8" s="82" t="s">
        <v>5</v>
      </c>
      <c r="I8" s="82" t="s">
        <v>5</v>
      </c>
      <c r="J8" s="82" t="s">
        <v>10</v>
      </c>
      <c r="K8" s="82" t="s">
        <v>3</v>
      </c>
      <c r="L8" s="82" t="s">
        <v>5</v>
      </c>
      <c r="M8" s="82" t="s">
        <v>5</v>
      </c>
      <c r="N8" s="134" t="s">
        <v>13</v>
      </c>
      <c r="O8" s="82" t="s">
        <v>3</v>
      </c>
      <c r="P8" s="82" t="s">
        <v>5</v>
      </c>
      <c r="Q8" s="82" t="s">
        <v>5</v>
      </c>
      <c r="R8" s="82" t="s">
        <v>5</v>
      </c>
      <c r="S8" s="82" t="s">
        <v>5</v>
      </c>
      <c r="T8" s="82" t="s">
        <v>10</v>
      </c>
      <c r="U8" s="134" t="s">
        <v>3</v>
      </c>
      <c r="V8" s="82" t="s">
        <v>5</v>
      </c>
      <c r="W8" s="82" t="s">
        <v>3</v>
      </c>
      <c r="X8" s="82" t="s">
        <v>5</v>
      </c>
      <c r="Y8" s="82" t="s">
        <v>5</v>
      </c>
      <c r="Z8" s="82" t="s">
        <v>3</v>
      </c>
      <c r="AA8" s="82" t="s">
        <v>5</v>
      </c>
      <c r="AB8" s="134" t="s">
        <v>3</v>
      </c>
      <c r="AC8" s="82" t="s">
        <v>10</v>
      </c>
      <c r="AD8" s="82" t="s">
        <v>3</v>
      </c>
      <c r="AE8" s="82" t="s">
        <v>5</v>
      </c>
      <c r="AF8" s="82" t="s">
        <v>5</v>
      </c>
      <c r="AG8" s="114"/>
    </row>
    <row r="9" spans="1:33" ht="15.6">
      <c r="A9" s="154">
        <v>6</v>
      </c>
      <c r="B9" s="171" t="s">
        <v>174</v>
      </c>
      <c r="C9" s="1230" t="s">
        <v>194</v>
      </c>
      <c r="D9" s="1230"/>
      <c r="E9" s="1230"/>
      <c r="F9" s="1230"/>
      <c r="G9" s="1230"/>
      <c r="H9" s="1230"/>
      <c r="I9" s="1230"/>
      <c r="J9" s="1230"/>
      <c r="K9" s="1230"/>
      <c r="L9" s="1230"/>
      <c r="M9" s="1230"/>
      <c r="N9" s="1230"/>
      <c r="O9" s="1230"/>
      <c r="P9" s="1230"/>
      <c r="Q9" s="1230"/>
      <c r="R9" s="1230"/>
      <c r="S9" s="1230"/>
      <c r="T9" s="1230"/>
      <c r="U9" s="1230"/>
      <c r="V9" s="1230"/>
      <c r="W9" s="1230"/>
      <c r="X9" s="1230"/>
      <c r="Y9" s="1230"/>
      <c r="Z9" s="1230"/>
      <c r="AA9" s="1230"/>
      <c r="AB9" s="1230"/>
      <c r="AC9" s="1230"/>
      <c r="AD9" s="1230"/>
      <c r="AE9" s="1230"/>
      <c r="AF9" s="1230"/>
      <c r="AG9" s="122"/>
    </row>
    <row r="10" spans="1:33" ht="15.6">
      <c r="A10" s="154">
        <v>7</v>
      </c>
      <c r="B10" s="171" t="s">
        <v>175</v>
      </c>
      <c r="C10" s="134" t="s">
        <v>5</v>
      </c>
      <c r="D10" s="82" t="s">
        <v>5</v>
      </c>
      <c r="E10" s="82" t="s">
        <v>5</v>
      </c>
      <c r="F10" s="82" t="s">
        <v>5</v>
      </c>
      <c r="G10" s="134" t="s">
        <v>3</v>
      </c>
      <c r="H10" s="82" t="s">
        <v>10</v>
      </c>
      <c r="I10" s="82" t="s">
        <v>3</v>
      </c>
      <c r="J10" s="82" t="s">
        <v>5</v>
      </c>
      <c r="K10" s="82" t="s">
        <v>5</v>
      </c>
      <c r="L10" s="82" t="s">
        <v>10</v>
      </c>
      <c r="M10" s="82" t="s">
        <v>3</v>
      </c>
      <c r="N10" s="134" t="s">
        <v>3</v>
      </c>
      <c r="O10" s="82" t="s">
        <v>10</v>
      </c>
      <c r="P10" s="82" t="s">
        <v>3</v>
      </c>
      <c r="Q10" s="82" t="s">
        <v>5</v>
      </c>
      <c r="R10" s="82" t="s">
        <v>5</v>
      </c>
      <c r="S10" s="82" t="s">
        <v>10</v>
      </c>
      <c r="T10" s="82" t="s">
        <v>3</v>
      </c>
      <c r="U10" s="134" t="s">
        <v>3</v>
      </c>
      <c r="V10" s="82" t="s">
        <v>5</v>
      </c>
      <c r="W10" s="82" t="s">
        <v>5</v>
      </c>
      <c r="X10" s="82" t="s">
        <v>5</v>
      </c>
      <c r="Y10" s="82" t="s">
        <v>5</v>
      </c>
      <c r="Z10" s="82" t="s">
        <v>5</v>
      </c>
      <c r="AA10" s="82" t="s">
        <v>3</v>
      </c>
      <c r="AB10" s="134" t="s">
        <v>13</v>
      </c>
      <c r="AC10" s="82" t="s">
        <v>3</v>
      </c>
      <c r="AD10" s="82" t="s">
        <v>5</v>
      </c>
      <c r="AE10" s="82" t="s">
        <v>3</v>
      </c>
      <c r="AF10" s="82" t="s">
        <v>5</v>
      </c>
      <c r="AG10" s="114"/>
    </row>
    <row r="11" spans="1:33" ht="15.6">
      <c r="A11" s="154">
        <v>8</v>
      </c>
      <c r="B11" s="171" t="s">
        <v>192</v>
      </c>
      <c r="C11" s="134" t="s">
        <v>5</v>
      </c>
      <c r="D11" s="82" t="s">
        <v>5</v>
      </c>
      <c r="E11" s="82" t="s">
        <v>10</v>
      </c>
      <c r="F11" s="82" t="s">
        <v>3</v>
      </c>
      <c r="G11" s="134" t="s">
        <v>3</v>
      </c>
      <c r="H11" s="82" t="s">
        <v>5</v>
      </c>
      <c r="I11" s="82" t="s">
        <v>5</v>
      </c>
      <c r="J11" s="82" t="s">
        <v>10</v>
      </c>
      <c r="K11" s="82" t="s">
        <v>3</v>
      </c>
      <c r="L11" s="82" t="s">
        <v>5</v>
      </c>
      <c r="M11" s="82" t="s">
        <v>5</v>
      </c>
      <c r="N11" s="134" t="s">
        <v>3</v>
      </c>
      <c r="O11" s="82" t="s">
        <v>5</v>
      </c>
      <c r="P11" s="82" t="s">
        <v>10</v>
      </c>
      <c r="Q11" s="82" t="s">
        <v>3</v>
      </c>
      <c r="R11" s="82" t="s">
        <v>5</v>
      </c>
      <c r="S11" s="82" t="s">
        <v>5</v>
      </c>
      <c r="T11" s="82" t="s">
        <v>5</v>
      </c>
      <c r="U11" s="134" t="s">
        <v>3</v>
      </c>
      <c r="V11" s="82" t="s">
        <v>10</v>
      </c>
      <c r="W11" s="82" t="s">
        <v>3</v>
      </c>
      <c r="X11" s="82" t="s">
        <v>5</v>
      </c>
      <c r="Y11" s="82" t="s">
        <v>3</v>
      </c>
      <c r="Z11" s="82" t="s">
        <v>5</v>
      </c>
      <c r="AA11" s="82" t="s">
        <v>5</v>
      </c>
      <c r="AB11" s="134" t="s">
        <v>13</v>
      </c>
      <c r="AC11" s="82" t="s">
        <v>3</v>
      </c>
      <c r="AD11" s="82" t="s">
        <v>5</v>
      </c>
      <c r="AE11" s="82" t="s">
        <v>5</v>
      </c>
      <c r="AF11" s="82" t="s">
        <v>3</v>
      </c>
      <c r="AG11" s="114"/>
    </row>
    <row r="12" spans="1:33" ht="15.6">
      <c r="A12" s="154">
        <v>9</v>
      </c>
      <c r="B12" s="171" t="s">
        <v>178</v>
      </c>
      <c r="C12" s="134" t="s">
        <v>5</v>
      </c>
      <c r="D12" s="82" t="s">
        <v>3</v>
      </c>
      <c r="E12" s="82" t="s">
        <v>5</v>
      </c>
      <c r="F12" s="82" t="s">
        <v>10</v>
      </c>
      <c r="G12" s="134" t="s">
        <v>3</v>
      </c>
      <c r="H12" s="82" t="s">
        <v>5</v>
      </c>
      <c r="I12" s="82" t="s">
        <v>3</v>
      </c>
      <c r="J12" s="82" t="s">
        <v>5</v>
      </c>
      <c r="K12" s="82" t="s">
        <v>5</v>
      </c>
      <c r="L12" s="82" t="s">
        <v>3</v>
      </c>
      <c r="M12" s="82" t="s">
        <v>5</v>
      </c>
      <c r="N12" s="134" t="s">
        <v>13</v>
      </c>
      <c r="O12" s="82" t="s">
        <v>3</v>
      </c>
      <c r="P12" s="82" t="s">
        <v>5</v>
      </c>
      <c r="Q12" s="82" t="s">
        <v>10</v>
      </c>
      <c r="R12" s="82" t="s">
        <v>3</v>
      </c>
      <c r="S12" s="82" t="s">
        <v>5</v>
      </c>
      <c r="T12" s="82" t="s">
        <v>5</v>
      </c>
      <c r="U12" s="134" t="s">
        <v>3</v>
      </c>
      <c r="V12" s="82" t="s">
        <v>10</v>
      </c>
      <c r="W12" s="82" t="s">
        <v>3</v>
      </c>
      <c r="X12" s="82" t="s">
        <v>5</v>
      </c>
      <c r="Y12" s="82" t="s">
        <v>5</v>
      </c>
      <c r="Z12" s="82" t="s">
        <v>5</v>
      </c>
      <c r="AA12" s="82" t="s">
        <v>10</v>
      </c>
      <c r="AB12" s="134" t="s">
        <v>3</v>
      </c>
      <c r="AC12" s="82" t="s">
        <v>5</v>
      </c>
      <c r="AD12" s="82" t="s">
        <v>3</v>
      </c>
      <c r="AE12" s="82" t="s">
        <v>5</v>
      </c>
      <c r="AF12" s="82" t="s">
        <v>5</v>
      </c>
      <c r="AG12" s="114"/>
    </row>
    <row r="13" spans="1:33" ht="15.6">
      <c r="A13" s="154">
        <v>10</v>
      </c>
      <c r="B13" s="171" t="s">
        <v>177</v>
      </c>
      <c r="C13" s="134" t="s">
        <v>5</v>
      </c>
      <c r="D13" s="82" t="s">
        <v>5</v>
      </c>
      <c r="E13" s="82" t="s">
        <v>3</v>
      </c>
      <c r="F13" s="82" t="s">
        <v>5</v>
      </c>
      <c r="G13" s="134" t="s">
        <v>13</v>
      </c>
      <c r="H13" s="82" t="s">
        <v>3</v>
      </c>
      <c r="I13" s="82" t="s">
        <v>5</v>
      </c>
      <c r="J13" s="82" t="s">
        <v>5</v>
      </c>
      <c r="K13" s="82" t="s">
        <v>3</v>
      </c>
      <c r="L13" s="82" t="s">
        <v>5</v>
      </c>
      <c r="M13" s="82" t="s">
        <v>10</v>
      </c>
      <c r="N13" s="134" t="s">
        <v>3</v>
      </c>
      <c r="O13" s="82" t="s">
        <v>5</v>
      </c>
      <c r="P13" s="82" t="s">
        <v>5</v>
      </c>
      <c r="Q13" s="82" t="s">
        <v>3</v>
      </c>
      <c r="R13" s="82" t="s">
        <v>5</v>
      </c>
      <c r="S13" s="82" t="s">
        <v>3</v>
      </c>
      <c r="T13" s="82" t="s">
        <v>5</v>
      </c>
      <c r="U13" s="134" t="s">
        <v>10</v>
      </c>
      <c r="V13" s="82" t="s">
        <v>3</v>
      </c>
      <c r="W13" s="82" t="s">
        <v>5</v>
      </c>
      <c r="X13" s="82" t="s">
        <v>5</v>
      </c>
      <c r="Y13" s="82" t="s">
        <v>10</v>
      </c>
      <c r="Z13" s="82" t="s">
        <v>3</v>
      </c>
      <c r="AA13" s="82" t="s">
        <v>5</v>
      </c>
      <c r="AB13" s="134" t="s">
        <v>3</v>
      </c>
      <c r="AC13" s="82" t="s">
        <v>5</v>
      </c>
      <c r="AD13" s="82" t="s">
        <v>10</v>
      </c>
      <c r="AE13" s="82" t="s">
        <v>3</v>
      </c>
      <c r="AF13" s="82" t="s">
        <v>5</v>
      </c>
      <c r="AG13" s="114"/>
    </row>
    <row r="14" spans="1:33" ht="15.6">
      <c r="A14" s="154">
        <v>11</v>
      </c>
      <c r="B14" s="171" t="s">
        <v>182</v>
      </c>
      <c r="C14" s="134" t="s">
        <v>5</v>
      </c>
      <c r="D14" s="82" t="s">
        <v>10</v>
      </c>
      <c r="E14" s="82" t="s">
        <v>3</v>
      </c>
      <c r="F14" s="82" t="s">
        <v>5</v>
      </c>
      <c r="G14" s="134" t="s">
        <v>10</v>
      </c>
      <c r="H14" s="82" t="s">
        <v>3</v>
      </c>
      <c r="I14" s="82" t="s">
        <v>5</v>
      </c>
      <c r="J14" s="82" t="s">
        <v>3</v>
      </c>
      <c r="K14" s="82" t="s">
        <v>5</v>
      </c>
      <c r="L14" s="82" t="s">
        <v>3</v>
      </c>
      <c r="M14" s="82" t="s">
        <v>5</v>
      </c>
      <c r="N14" s="134" t="s">
        <v>3</v>
      </c>
      <c r="O14" s="82" t="s">
        <v>5</v>
      </c>
      <c r="P14" s="82" t="s">
        <v>10</v>
      </c>
      <c r="Q14" s="82" t="s">
        <v>3</v>
      </c>
      <c r="R14" s="82" t="s">
        <v>5</v>
      </c>
      <c r="S14" s="82" t="s">
        <v>5</v>
      </c>
      <c r="T14" s="82" t="s">
        <v>5</v>
      </c>
      <c r="U14" s="134" t="s">
        <v>3</v>
      </c>
      <c r="V14" s="82" t="s">
        <v>5</v>
      </c>
      <c r="W14" s="82" t="s">
        <v>5</v>
      </c>
      <c r="X14" s="82" t="s">
        <v>10</v>
      </c>
      <c r="Y14" s="82" t="s">
        <v>3</v>
      </c>
      <c r="Z14" s="82" t="s">
        <v>5</v>
      </c>
      <c r="AA14" s="82" t="s">
        <v>5</v>
      </c>
      <c r="AB14" s="134" t="s">
        <v>3</v>
      </c>
      <c r="AC14" s="82" t="s">
        <v>5</v>
      </c>
      <c r="AD14" s="82" t="s">
        <v>10</v>
      </c>
      <c r="AE14" s="82" t="s">
        <v>3</v>
      </c>
      <c r="AF14" s="82" t="s">
        <v>5</v>
      </c>
      <c r="AG14" s="114"/>
    </row>
    <row r="15" spans="1:33" ht="15.6">
      <c r="A15" s="154">
        <v>12</v>
      </c>
      <c r="B15" s="171" t="s">
        <v>179</v>
      </c>
      <c r="C15" s="134" t="s">
        <v>10</v>
      </c>
      <c r="D15" s="82" t="s">
        <v>3</v>
      </c>
      <c r="E15" s="82" t="s">
        <v>5</v>
      </c>
      <c r="F15" s="82" t="s">
        <v>5</v>
      </c>
      <c r="G15" s="134" t="s">
        <v>3</v>
      </c>
      <c r="H15" s="82" t="s">
        <v>5</v>
      </c>
      <c r="I15" s="82" t="s">
        <v>3</v>
      </c>
      <c r="J15" s="82" t="s">
        <v>5</v>
      </c>
      <c r="K15" s="82" t="s">
        <v>3</v>
      </c>
      <c r="L15" s="82" t="s">
        <v>5</v>
      </c>
      <c r="M15" s="82" t="s">
        <v>5</v>
      </c>
      <c r="N15" s="134" t="s">
        <v>10</v>
      </c>
      <c r="O15" s="82" t="s">
        <v>3</v>
      </c>
      <c r="P15" s="82" t="s">
        <v>5</v>
      </c>
      <c r="Q15" s="82" t="s">
        <v>5</v>
      </c>
      <c r="R15" s="82" t="s">
        <v>3</v>
      </c>
      <c r="S15" s="82" t="s">
        <v>5</v>
      </c>
      <c r="T15" s="82" t="s">
        <v>10</v>
      </c>
      <c r="U15" s="134" t="s">
        <v>3</v>
      </c>
      <c r="V15" s="82" t="s">
        <v>5</v>
      </c>
      <c r="W15" s="82" t="s">
        <v>3</v>
      </c>
      <c r="X15" s="82" t="s">
        <v>5</v>
      </c>
      <c r="Y15" s="82" t="s">
        <v>3</v>
      </c>
      <c r="Z15" s="82" t="s">
        <v>5</v>
      </c>
      <c r="AA15" s="82" t="s">
        <v>5</v>
      </c>
      <c r="AB15" s="134" t="s">
        <v>13</v>
      </c>
      <c r="AC15" s="82" t="s">
        <v>3</v>
      </c>
      <c r="AD15" s="82" t="s">
        <v>5</v>
      </c>
      <c r="AE15" s="82" t="s">
        <v>5</v>
      </c>
      <c r="AF15" s="82" t="s">
        <v>10</v>
      </c>
      <c r="AG15" s="114"/>
    </row>
    <row r="16" spans="1:33" ht="15.6">
      <c r="A16" s="154">
        <v>13</v>
      </c>
      <c r="B16" s="171" t="s">
        <v>196</v>
      </c>
      <c r="C16" s="134" t="s">
        <v>5</v>
      </c>
      <c r="D16" s="82" t="s">
        <v>10</v>
      </c>
      <c r="E16" s="82" t="s">
        <v>3</v>
      </c>
      <c r="F16" s="82" t="s">
        <v>5</v>
      </c>
      <c r="G16" s="134" t="s">
        <v>3</v>
      </c>
      <c r="H16" s="82" t="s">
        <v>5</v>
      </c>
      <c r="I16" s="82" t="s">
        <v>10</v>
      </c>
      <c r="J16" s="82" t="s">
        <v>3</v>
      </c>
      <c r="K16" s="82" t="s">
        <v>5</v>
      </c>
      <c r="L16" s="82" t="s">
        <v>5</v>
      </c>
      <c r="M16" s="82" t="s">
        <v>5</v>
      </c>
      <c r="N16" s="134" t="s">
        <v>3</v>
      </c>
      <c r="O16" s="82" t="s">
        <v>5</v>
      </c>
      <c r="P16" s="82" t="s">
        <v>3</v>
      </c>
      <c r="Q16" s="82" t="s">
        <v>5</v>
      </c>
      <c r="R16" s="82" t="s">
        <v>10</v>
      </c>
      <c r="S16" s="82" t="s">
        <v>3</v>
      </c>
      <c r="T16" s="82" t="s">
        <v>5</v>
      </c>
      <c r="U16" s="134" t="s">
        <v>13</v>
      </c>
      <c r="V16" s="82" t="s">
        <v>3</v>
      </c>
      <c r="W16" s="82" t="s">
        <v>5</v>
      </c>
      <c r="X16" s="82" t="s">
        <v>5</v>
      </c>
      <c r="Y16" s="82" t="s">
        <v>5</v>
      </c>
      <c r="Z16" s="82" t="s">
        <v>10</v>
      </c>
      <c r="AA16" s="82" t="s">
        <v>3</v>
      </c>
      <c r="AB16" s="134" t="s">
        <v>3</v>
      </c>
      <c r="AC16" s="82" t="s">
        <v>5</v>
      </c>
      <c r="AD16" s="82" t="s">
        <v>5</v>
      </c>
      <c r="AE16" s="82" t="s">
        <v>3</v>
      </c>
      <c r="AF16" s="82" t="s">
        <v>5</v>
      </c>
      <c r="AG16" s="114"/>
    </row>
    <row r="17" spans="1:34" ht="15.6">
      <c r="A17" s="154">
        <v>14</v>
      </c>
      <c r="B17" s="171" t="s">
        <v>195</v>
      </c>
      <c r="C17" s="134" t="s">
        <v>5</v>
      </c>
      <c r="D17" s="82" t="s">
        <v>5</v>
      </c>
      <c r="E17" s="82" t="s">
        <v>3</v>
      </c>
      <c r="F17" s="82" t="s">
        <v>5</v>
      </c>
      <c r="G17" s="134" t="s">
        <v>10</v>
      </c>
      <c r="H17" s="82" t="s">
        <v>3</v>
      </c>
      <c r="I17" s="82" t="s">
        <v>5</v>
      </c>
      <c r="J17" s="82" t="s">
        <v>5</v>
      </c>
      <c r="K17" s="82" t="s">
        <v>3</v>
      </c>
      <c r="L17" s="82" t="s">
        <v>5</v>
      </c>
      <c r="M17" s="82" t="s">
        <v>10</v>
      </c>
      <c r="N17" s="134" t="s">
        <v>3</v>
      </c>
      <c r="O17" s="82" t="s">
        <v>5</v>
      </c>
      <c r="P17" s="82" t="s">
        <v>5</v>
      </c>
      <c r="Q17" s="82" t="s">
        <v>3</v>
      </c>
      <c r="R17" s="82" t="s">
        <v>5</v>
      </c>
      <c r="S17" s="82" t="s">
        <v>5</v>
      </c>
      <c r="T17" s="82" t="s">
        <v>3</v>
      </c>
      <c r="U17" s="134" t="s">
        <v>10</v>
      </c>
      <c r="V17" s="82" t="s">
        <v>3</v>
      </c>
      <c r="W17" s="82" t="s">
        <v>5</v>
      </c>
      <c r="X17" s="82" t="s">
        <v>3</v>
      </c>
      <c r="Y17" s="82" t="s">
        <v>5</v>
      </c>
      <c r="Z17" s="82" t="s">
        <v>5</v>
      </c>
      <c r="AA17" s="82" t="s">
        <v>10</v>
      </c>
      <c r="AB17" s="134" t="s">
        <v>3</v>
      </c>
      <c r="AC17" s="82" t="s">
        <v>5</v>
      </c>
      <c r="AD17" s="82" t="s">
        <v>5</v>
      </c>
      <c r="AE17" s="82" t="s">
        <v>10</v>
      </c>
      <c r="AF17" s="82" t="s">
        <v>3</v>
      </c>
      <c r="AG17" s="114"/>
    </row>
    <row r="18" spans="1:34" ht="15.6">
      <c r="A18" s="154">
        <v>15</v>
      </c>
      <c r="B18" s="171" t="s">
        <v>180</v>
      </c>
      <c r="C18" s="134" t="s">
        <v>3</v>
      </c>
      <c r="D18" s="82" t="s">
        <v>5</v>
      </c>
      <c r="E18" s="82" t="s">
        <v>5</v>
      </c>
      <c r="F18" s="82" t="s">
        <v>3</v>
      </c>
      <c r="G18" s="134" t="s">
        <v>10</v>
      </c>
      <c r="H18" s="82" t="s">
        <v>3</v>
      </c>
      <c r="I18" s="82" t="s">
        <v>5</v>
      </c>
      <c r="J18" s="82" t="s">
        <v>3</v>
      </c>
      <c r="K18" s="82" t="s">
        <v>10</v>
      </c>
      <c r="L18" s="82" t="s">
        <v>3</v>
      </c>
      <c r="M18" s="82" t="s">
        <v>5</v>
      </c>
      <c r="N18" s="134" t="s">
        <v>3</v>
      </c>
      <c r="O18" s="82" t="s">
        <v>5</v>
      </c>
      <c r="P18" s="82" t="s">
        <v>3</v>
      </c>
      <c r="Q18" s="82" t="s">
        <v>5</v>
      </c>
      <c r="R18" s="82" t="s">
        <v>3</v>
      </c>
      <c r="S18" s="82" t="s">
        <v>5</v>
      </c>
      <c r="T18" s="82" t="s">
        <v>5</v>
      </c>
      <c r="U18" s="134" t="s">
        <v>13</v>
      </c>
      <c r="V18" s="82" t="s">
        <v>3</v>
      </c>
      <c r="W18" s="82" t="s">
        <v>5</v>
      </c>
      <c r="X18" s="82" t="s">
        <v>5</v>
      </c>
      <c r="Y18" s="82" t="s">
        <v>3</v>
      </c>
      <c r="Z18" s="82" t="s">
        <v>5</v>
      </c>
      <c r="AA18" s="82" t="s">
        <v>5</v>
      </c>
      <c r="AB18" s="134" t="s">
        <v>10</v>
      </c>
      <c r="AC18" s="82" t="s">
        <v>3</v>
      </c>
      <c r="AD18" s="82" t="s">
        <v>5</v>
      </c>
      <c r="AE18" s="82" t="s">
        <v>5</v>
      </c>
      <c r="AF18" s="82" t="s">
        <v>10</v>
      </c>
      <c r="AG18" s="114"/>
    </row>
    <row r="19" spans="1:34" ht="15.6">
      <c r="A19" s="154">
        <v>16</v>
      </c>
      <c r="B19" s="171" t="s">
        <v>173</v>
      </c>
      <c r="C19" s="134" t="s">
        <v>10</v>
      </c>
      <c r="D19" s="82" t="s">
        <v>3</v>
      </c>
      <c r="E19" s="82" t="s">
        <v>5</v>
      </c>
      <c r="F19" s="82" t="s">
        <v>5</v>
      </c>
      <c r="G19" s="134" t="s">
        <v>3</v>
      </c>
      <c r="H19" s="82" t="s">
        <v>5</v>
      </c>
      <c r="I19" s="82" t="s">
        <v>10</v>
      </c>
      <c r="J19" s="82" t="s">
        <v>3</v>
      </c>
      <c r="K19" s="82" t="s">
        <v>5</v>
      </c>
      <c r="L19" s="82" t="s">
        <v>5</v>
      </c>
      <c r="M19" s="82" t="s">
        <v>5</v>
      </c>
      <c r="N19" s="134" t="s">
        <v>3</v>
      </c>
      <c r="O19" s="82" t="s">
        <v>10</v>
      </c>
      <c r="P19" s="82" t="s">
        <v>3</v>
      </c>
      <c r="Q19" s="82" t="s">
        <v>5</v>
      </c>
      <c r="R19" s="82" t="s">
        <v>5</v>
      </c>
      <c r="S19" s="82" t="s">
        <v>3</v>
      </c>
      <c r="T19" s="82" t="s">
        <v>5</v>
      </c>
      <c r="U19" s="134" t="s">
        <v>3</v>
      </c>
      <c r="V19" s="82" t="s">
        <v>5</v>
      </c>
      <c r="W19" s="82" t="s">
        <v>10</v>
      </c>
      <c r="X19" s="82" t="s">
        <v>3</v>
      </c>
      <c r="Y19" s="82" t="s">
        <v>5</v>
      </c>
      <c r="Z19" s="82" t="s">
        <v>5</v>
      </c>
      <c r="AA19" s="82" t="s">
        <v>5</v>
      </c>
      <c r="AB19" s="134" t="s">
        <v>10</v>
      </c>
      <c r="AC19" s="82" t="s">
        <v>3</v>
      </c>
      <c r="AD19" s="82" t="s">
        <v>5</v>
      </c>
      <c r="AE19" s="82" t="s">
        <v>3</v>
      </c>
      <c r="AF19" s="82" t="s">
        <v>5</v>
      </c>
      <c r="AG19" s="114"/>
    </row>
    <row r="20" spans="1:34" ht="16.2" thickBot="1">
      <c r="A20" s="154">
        <v>17</v>
      </c>
      <c r="B20" s="172" t="s">
        <v>183</v>
      </c>
      <c r="C20" s="159" t="s">
        <v>3</v>
      </c>
      <c r="D20" s="160" t="s">
        <v>5</v>
      </c>
      <c r="E20" s="160" t="s">
        <v>5</v>
      </c>
      <c r="F20" s="160" t="s">
        <v>5</v>
      </c>
      <c r="G20" s="159" t="s">
        <v>3</v>
      </c>
      <c r="H20" s="160" t="s">
        <v>5</v>
      </c>
      <c r="I20" s="160" t="s">
        <v>5</v>
      </c>
      <c r="J20" s="160" t="s">
        <v>5</v>
      </c>
      <c r="K20" s="160" t="s">
        <v>5</v>
      </c>
      <c r="L20" s="160" t="s">
        <v>5</v>
      </c>
      <c r="M20" s="160" t="s">
        <v>5</v>
      </c>
      <c r="N20" s="159" t="s">
        <v>3</v>
      </c>
      <c r="O20" s="160" t="s">
        <v>5</v>
      </c>
      <c r="P20" s="160" t="s">
        <v>5</v>
      </c>
      <c r="Q20" s="160" t="s">
        <v>5</v>
      </c>
      <c r="R20" s="160" t="s">
        <v>5</v>
      </c>
      <c r="S20" s="160" t="s">
        <v>5</v>
      </c>
      <c r="T20" s="160" t="s">
        <v>5</v>
      </c>
      <c r="U20" s="159" t="s">
        <v>3</v>
      </c>
      <c r="V20" s="160" t="s">
        <v>5</v>
      </c>
      <c r="W20" s="160" t="s">
        <v>5</v>
      </c>
      <c r="X20" s="160" t="s">
        <v>5</v>
      </c>
      <c r="Y20" s="160" t="s">
        <v>5</v>
      </c>
      <c r="Z20" s="160" t="s">
        <v>5</v>
      </c>
      <c r="AA20" s="160" t="s">
        <v>5</v>
      </c>
      <c r="AB20" s="159" t="s">
        <v>3</v>
      </c>
      <c r="AC20" s="160" t="s">
        <v>5</v>
      </c>
      <c r="AD20" s="160" t="s">
        <v>5</v>
      </c>
      <c r="AE20" s="160" t="s">
        <v>5</v>
      </c>
      <c r="AF20" s="160" t="s">
        <v>5</v>
      </c>
      <c r="AG20" s="114"/>
    </row>
    <row r="21" spans="1:34" ht="15.6">
      <c r="A21" s="1">
        <v>18</v>
      </c>
      <c r="B21" s="108" t="s">
        <v>133</v>
      </c>
      <c r="C21" s="1251" t="s">
        <v>201</v>
      </c>
      <c r="D21" s="1163"/>
      <c r="E21" s="1163"/>
      <c r="F21" s="1163"/>
      <c r="G21" s="1163"/>
      <c r="H21" s="1163"/>
      <c r="I21" s="1163"/>
      <c r="J21" s="1163"/>
      <c r="K21" s="1163"/>
      <c r="L21" s="1163"/>
      <c r="M21" s="1163"/>
      <c r="N21" s="1163"/>
      <c r="O21" s="1163"/>
      <c r="P21" s="1163"/>
      <c r="Q21" s="1163"/>
      <c r="R21" s="1163"/>
      <c r="S21" s="1163"/>
      <c r="T21" s="1163"/>
      <c r="U21" s="1163"/>
      <c r="V21" s="1163"/>
      <c r="W21" s="1163"/>
      <c r="X21" s="1163"/>
      <c r="Y21" s="1163"/>
      <c r="Z21" s="1163"/>
      <c r="AA21" s="1163"/>
      <c r="AB21" s="1163"/>
      <c r="AC21" s="1163"/>
      <c r="AD21" s="1163"/>
      <c r="AE21" s="1163"/>
      <c r="AF21" s="1252"/>
      <c r="AG21" s="114"/>
    </row>
    <row r="22" spans="1:34" ht="15.6">
      <c r="A22" s="1">
        <v>19</v>
      </c>
      <c r="B22" s="170" t="s">
        <v>132</v>
      </c>
      <c r="C22" s="134" t="s">
        <v>3</v>
      </c>
      <c r="D22" s="82" t="s">
        <v>3</v>
      </c>
      <c r="E22" s="82" t="s">
        <v>5</v>
      </c>
      <c r="F22" s="82" t="s">
        <v>5</v>
      </c>
      <c r="G22" s="134" t="s">
        <v>10</v>
      </c>
      <c r="H22" s="82" t="s">
        <v>3</v>
      </c>
      <c r="I22" s="82" t="s">
        <v>5</v>
      </c>
      <c r="J22" s="82" t="s">
        <v>5</v>
      </c>
      <c r="K22" s="82" t="s">
        <v>10</v>
      </c>
      <c r="L22" s="82" t="s">
        <v>3</v>
      </c>
      <c r="M22" s="82" t="s">
        <v>5</v>
      </c>
      <c r="N22" s="134" t="s">
        <v>3</v>
      </c>
      <c r="O22" s="82" t="s">
        <v>5</v>
      </c>
      <c r="P22" s="82" t="s">
        <v>5</v>
      </c>
      <c r="Q22" s="82" t="s">
        <v>10</v>
      </c>
      <c r="R22" s="82" t="s">
        <v>3</v>
      </c>
      <c r="S22" s="82" t="s">
        <v>5</v>
      </c>
      <c r="T22" s="82" t="s">
        <v>5</v>
      </c>
      <c r="U22" s="134" t="s">
        <v>3</v>
      </c>
      <c r="V22" s="82" t="s">
        <v>5</v>
      </c>
      <c r="W22" s="82" t="s">
        <v>5</v>
      </c>
      <c r="X22" s="82" t="s">
        <v>10</v>
      </c>
      <c r="Y22" s="82" t="s">
        <v>3</v>
      </c>
      <c r="Z22" s="82" t="s">
        <v>5</v>
      </c>
      <c r="AA22" s="82" t="s">
        <v>5</v>
      </c>
      <c r="AB22" s="134" t="s">
        <v>3</v>
      </c>
      <c r="AC22" s="82" t="s">
        <v>5</v>
      </c>
      <c r="AD22" s="82" t="s">
        <v>10</v>
      </c>
      <c r="AE22" s="82" t="s">
        <v>3</v>
      </c>
      <c r="AF22" s="82" t="s">
        <v>5</v>
      </c>
      <c r="AG22" s="114"/>
      <c r="AH22" s="148"/>
    </row>
    <row r="23" spans="1:34" ht="15.6">
      <c r="A23" s="1">
        <v>20</v>
      </c>
      <c r="B23" s="173" t="s">
        <v>126</v>
      </c>
      <c r="C23" s="134" t="s">
        <v>10</v>
      </c>
      <c r="D23" s="82" t="s">
        <v>3</v>
      </c>
      <c r="E23" s="82" t="s">
        <v>5</v>
      </c>
      <c r="F23" s="82" t="s">
        <v>5</v>
      </c>
      <c r="G23" s="134" t="s">
        <v>3</v>
      </c>
      <c r="H23" s="82" t="s">
        <v>5</v>
      </c>
      <c r="I23" s="82" t="s">
        <v>5</v>
      </c>
      <c r="J23" s="82" t="s">
        <v>3</v>
      </c>
      <c r="K23" s="82" t="s">
        <v>5</v>
      </c>
      <c r="L23" s="82" t="s">
        <v>5</v>
      </c>
      <c r="M23" s="82" t="s">
        <v>5</v>
      </c>
      <c r="N23" s="134" t="s">
        <v>10</v>
      </c>
      <c r="O23" s="82" t="s">
        <v>3</v>
      </c>
      <c r="P23" s="82" t="s">
        <v>5</v>
      </c>
      <c r="Q23" s="82" t="s">
        <v>5</v>
      </c>
      <c r="R23" s="82" t="s">
        <v>10</v>
      </c>
      <c r="S23" s="82" t="s">
        <v>3</v>
      </c>
      <c r="T23" s="82" t="s">
        <v>5</v>
      </c>
      <c r="U23" s="134" t="s">
        <v>3</v>
      </c>
      <c r="V23" s="82" t="s">
        <v>10</v>
      </c>
      <c r="W23" s="82" t="s">
        <v>3</v>
      </c>
      <c r="X23" s="82" t="s">
        <v>5</v>
      </c>
      <c r="Y23" s="82" t="s">
        <v>3</v>
      </c>
      <c r="Z23" s="82" t="s">
        <v>10</v>
      </c>
      <c r="AA23" s="82" t="s">
        <v>3</v>
      </c>
      <c r="AB23" s="134" t="s">
        <v>4</v>
      </c>
      <c r="AC23" s="82" t="s">
        <v>5</v>
      </c>
      <c r="AD23" s="82" t="s">
        <v>3</v>
      </c>
      <c r="AE23" s="82" t="s">
        <v>5</v>
      </c>
      <c r="AF23" s="82" t="s">
        <v>5</v>
      </c>
      <c r="AG23" s="114"/>
    </row>
    <row r="24" spans="1:34" ht="15.6">
      <c r="A24" s="1">
        <v>21</v>
      </c>
      <c r="B24" s="177" t="s">
        <v>129</v>
      </c>
      <c r="C24" s="1239" t="s">
        <v>200</v>
      </c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1160"/>
      <c r="Y24" s="1160"/>
      <c r="Z24" s="1160"/>
      <c r="AA24" s="1160"/>
      <c r="AB24" s="1160"/>
      <c r="AC24" s="1160"/>
      <c r="AD24" s="1160"/>
      <c r="AE24" s="1160"/>
      <c r="AF24" s="1240"/>
      <c r="AG24" s="114"/>
    </row>
    <row r="25" spans="1:34" ht="15.6">
      <c r="A25" s="1">
        <v>22</v>
      </c>
      <c r="B25" s="81" t="s">
        <v>130</v>
      </c>
      <c r="C25" s="1239" t="s">
        <v>199</v>
      </c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  <c r="AA25" s="1160"/>
      <c r="AB25" s="1160"/>
      <c r="AC25" s="1160"/>
      <c r="AD25" s="1160"/>
      <c r="AE25" s="1160"/>
      <c r="AF25" s="1240"/>
      <c r="AG25" s="114"/>
      <c r="AH25" s="148"/>
    </row>
    <row r="26" spans="1:34" ht="15.6">
      <c r="A26" s="1">
        <v>23</v>
      </c>
      <c r="B26" s="81" t="s">
        <v>134</v>
      </c>
      <c r="C26" s="1239" t="s">
        <v>200</v>
      </c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  <c r="AA26" s="1160"/>
      <c r="AB26" s="1160"/>
      <c r="AC26" s="1160"/>
      <c r="AD26" s="1160"/>
      <c r="AE26" s="1160"/>
      <c r="AF26" s="1240"/>
      <c r="AG26" s="114"/>
      <c r="AH26" s="163"/>
    </row>
    <row r="27" spans="1:34" ht="15.6">
      <c r="A27" s="1">
        <v>24</v>
      </c>
      <c r="B27" s="81" t="s">
        <v>127</v>
      </c>
      <c r="C27" s="134" t="s">
        <v>204</v>
      </c>
      <c r="D27" s="82" t="s">
        <v>76</v>
      </c>
      <c r="E27" s="82" t="s">
        <v>10</v>
      </c>
      <c r="F27" s="82" t="s">
        <v>3</v>
      </c>
      <c r="G27" s="134" t="s">
        <v>3</v>
      </c>
      <c r="H27" s="82" t="s">
        <v>10</v>
      </c>
      <c r="I27" s="82" t="s">
        <v>3</v>
      </c>
      <c r="J27" s="82" t="s">
        <v>76</v>
      </c>
      <c r="K27" s="82" t="s">
        <v>76</v>
      </c>
      <c r="L27" s="82" t="s">
        <v>76</v>
      </c>
      <c r="M27" s="82" t="s">
        <v>76</v>
      </c>
      <c r="N27" s="134" t="s">
        <v>3</v>
      </c>
      <c r="O27" s="82" t="s">
        <v>10</v>
      </c>
      <c r="P27" s="82" t="s">
        <v>3</v>
      </c>
      <c r="Q27" s="82" t="s">
        <v>76</v>
      </c>
      <c r="R27" s="82" t="s">
        <v>76</v>
      </c>
      <c r="S27" s="82" t="s">
        <v>76</v>
      </c>
      <c r="T27" s="82" t="s">
        <v>76</v>
      </c>
      <c r="U27" s="134" t="s">
        <v>3</v>
      </c>
      <c r="V27" s="82" t="s">
        <v>10</v>
      </c>
      <c r="W27" s="82" t="s">
        <v>3</v>
      </c>
      <c r="X27" s="82" t="s">
        <v>76</v>
      </c>
      <c r="Y27" s="82" t="s">
        <v>76</v>
      </c>
      <c r="Z27" s="82" t="s">
        <v>76</v>
      </c>
      <c r="AA27" s="82" t="s">
        <v>76</v>
      </c>
      <c r="AB27" s="134" t="s">
        <v>10</v>
      </c>
      <c r="AC27" s="82" t="s">
        <v>3</v>
      </c>
      <c r="AD27" s="82" t="s">
        <v>76</v>
      </c>
      <c r="AE27" s="82" t="s">
        <v>76</v>
      </c>
      <c r="AF27" s="82" t="s">
        <v>76</v>
      </c>
      <c r="AG27" s="114"/>
      <c r="AH27" s="148"/>
    </row>
    <row r="28" spans="1:34" ht="15.6">
      <c r="A28" s="1">
        <v>25</v>
      </c>
      <c r="B28" s="81" t="s">
        <v>131</v>
      </c>
      <c r="C28" s="134" t="s">
        <v>5</v>
      </c>
      <c r="D28" s="82" t="s">
        <v>10</v>
      </c>
      <c r="E28" s="82" t="s">
        <v>3</v>
      </c>
      <c r="F28" s="82" t="s">
        <v>5</v>
      </c>
      <c r="G28" s="134" t="s">
        <v>3</v>
      </c>
      <c r="H28" s="82" t="s">
        <v>5</v>
      </c>
      <c r="I28" s="82" t="s">
        <v>10</v>
      </c>
      <c r="J28" s="82" t="s">
        <v>3</v>
      </c>
      <c r="K28" s="82" t="s">
        <v>5</v>
      </c>
      <c r="L28" s="82" t="s">
        <v>5</v>
      </c>
      <c r="M28" s="82" t="s">
        <v>3</v>
      </c>
      <c r="N28" s="134" t="s">
        <v>3</v>
      </c>
      <c r="O28" s="82" t="s">
        <v>5</v>
      </c>
      <c r="P28" s="82" t="s">
        <v>10</v>
      </c>
      <c r="Q28" s="82" t="s">
        <v>3</v>
      </c>
      <c r="R28" s="82" t="s">
        <v>5</v>
      </c>
      <c r="S28" s="82" t="s">
        <v>5</v>
      </c>
      <c r="T28" s="82" t="s">
        <v>5</v>
      </c>
      <c r="U28" s="134" t="s">
        <v>3</v>
      </c>
      <c r="V28" s="82" t="s">
        <v>5</v>
      </c>
      <c r="W28" s="82" t="s">
        <v>10</v>
      </c>
      <c r="X28" s="82" t="s">
        <v>3</v>
      </c>
      <c r="Y28" s="82" t="s">
        <v>5</v>
      </c>
      <c r="Z28" s="82" t="s">
        <v>5</v>
      </c>
      <c r="AA28" s="82" t="s">
        <v>5</v>
      </c>
      <c r="AB28" s="134" t="s">
        <v>3</v>
      </c>
      <c r="AC28" s="82" t="s">
        <v>5</v>
      </c>
      <c r="AD28" s="82" t="s">
        <v>5</v>
      </c>
      <c r="AE28" s="82" t="s">
        <v>10</v>
      </c>
      <c r="AF28" s="82" t="s">
        <v>3</v>
      </c>
      <c r="AG28" s="114"/>
      <c r="AH28" s="149"/>
    </row>
    <row r="29" spans="1:34" ht="15.6">
      <c r="A29" s="1">
        <v>26</v>
      </c>
      <c r="B29" s="127" t="s">
        <v>128</v>
      </c>
      <c r="C29" s="134" t="s">
        <v>3</v>
      </c>
      <c r="D29" s="82" t="s">
        <v>5</v>
      </c>
      <c r="E29" s="82" t="s">
        <v>5</v>
      </c>
      <c r="F29" s="82" t="s">
        <v>5</v>
      </c>
      <c r="G29" s="134" t="s">
        <v>3</v>
      </c>
      <c r="H29" s="82" t="s">
        <v>5</v>
      </c>
      <c r="I29" s="82" t="s">
        <v>5</v>
      </c>
      <c r="J29" s="82" t="s">
        <v>5</v>
      </c>
      <c r="K29" s="82" t="s">
        <v>5</v>
      </c>
      <c r="L29" s="82" t="s">
        <v>5</v>
      </c>
      <c r="M29" s="82" t="s">
        <v>5</v>
      </c>
      <c r="N29" s="134" t="s">
        <v>3</v>
      </c>
      <c r="O29" s="82" t="s">
        <v>5</v>
      </c>
      <c r="P29" s="82" t="s">
        <v>5</v>
      </c>
      <c r="Q29" s="82" t="s">
        <v>5</v>
      </c>
      <c r="R29" s="82" t="s">
        <v>5</v>
      </c>
      <c r="S29" s="82" t="s">
        <v>5</v>
      </c>
      <c r="T29" s="82" t="s">
        <v>5</v>
      </c>
      <c r="U29" s="134" t="s">
        <v>3</v>
      </c>
      <c r="V29" s="82" t="s">
        <v>5</v>
      </c>
      <c r="W29" s="82" t="s">
        <v>5</v>
      </c>
      <c r="X29" s="82" t="s">
        <v>5</v>
      </c>
      <c r="Y29" s="82" t="s">
        <v>5</v>
      </c>
      <c r="Z29" s="82" t="s">
        <v>5</v>
      </c>
      <c r="AA29" s="82" t="s">
        <v>5</v>
      </c>
      <c r="AB29" s="134" t="s">
        <v>3</v>
      </c>
      <c r="AC29" s="82" t="s">
        <v>5</v>
      </c>
      <c r="AD29" s="82" t="s">
        <v>5</v>
      </c>
      <c r="AE29" s="82" t="s">
        <v>5</v>
      </c>
      <c r="AF29" s="82" t="s">
        <v>5</v>
      </c>
      <c r="AG29" s="114"/>
      <c r="AH29" s="114"/>
    </row>
    <row r="30" spans="1:34" ht="16.2" thickBot="1">
      <c r="A30" s="1">
        <v>27</v>
      </c>
      <c r="B30" s="174" t="s">
        <v>135</v>
      </c>
      <c r="C30" s="1253" t="s">
        <v>79</v>
      </c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  <c r="O30" s="1177"/>
      <c r="P30" s="1177"/>
      <c r="Q30" s="1177"/>
      <c r="R30" s="1177"/>
      <c r="S30" s="1177"/>
      <c r="T30" s="1177"/>
      <c r="U30" s="1177"/>
      <c r="V30" s="1177"/>
      <c r="W30" s="1177"/>
      <c r="X30" s="1177"/>
      <c r="Y30" s="1177"/>
      <c r="Z30" s="1177"/>
      <c r="AA30" s="1177"/>
      <c r="AB30" s="1177"/>
      <c r="AC30" s="1177"/>
      <c r="AD30" s="1177"/>
      <c r="AE30" s="1177"/>
      <c r="AF30" s="1254"/>
      <c r="AG30" s="142"/>
    </row>
    <row r="31" spans="1:34" ht="15.6">
      <c r="A31" s="1">
        <v>28</v>
      </c>
      <c r="B31" s="108" t="s">
        <v>136</v>
      </c>
      <c r="C31" s="175" t="s">
        <v>5</v>
      </c>
      <c r="D31" s="164" t="s">
        <v>5</v>
      </c>
      <c r="E31" s="164" t="s">
        <v>3</v>
      </c>
      <c r="F31" s="164" t="s">
        <v>5</v>
      </c>
      <c r="G31" s="175" t="s">
        <v>27</v>
      </c>
      <c r="H31" s="164" t="s">
        <v>3</v>
      </c>
      <c r="I31" s="164" t="s">
        <v>5</v>
      </c>
      <c r="J31" s="164" t="s">
        <v>10</v>
      </c>
      <c r="K31" s="164" t="s">
        <v>3</v>
      </c>
      <c r="L31" s="164" t="s">
        <v>5</v>
      </c>
      <c r="M31" s="164" t="s">
        <v>5</v>
      </c>
      <c r="N31" s="175" t="s">
        <v>3</v>
      </c>
      <c r="O31" s="164" t="s">
        <v>5</v>
      </c>
      <c r="P31" s="164" t="s">
        <v>27</v>
      </c>
      <c r="Q31" s="164" t="s">
        <v>3</v>
      </c>
      <c r="R31" s="164" t="s">
        <v>5</v>
      </c>
      <c r="S31" s="164" t="s">
        <v>5</v>
      </c>
      <c r="T31" s="164" t="s">
        <v>5</v>
      </c>
      <c r="U31" s="175" t="s">
        <v>3</v>
      </c>
      <c r="V31" s="164" t="s">
        <v>27</v>
      </c>
      <c r="W31" s="164" t="s">
        <v>3</v>
      </c>
      <c r="X31" s="164" t="s">
        <v>5</v>
      </c>
      <c r="Y31" s="164" t="s">
        <v>5</v>
      </c>
      <c r="Z31" s="164" t="s">
        <v>3</v>
      </c>
      <c r="AA31" s="164" t="s">
        <v>10</v>
      </c>
      <c r="AB31" s="175" t="s">
        <v>3</v>
      </c>
      <c r="AC31" s="164" t="s">
        <v>5</v>
      </c>
      <c r="AD31" s="164" t="s">
        <v>5</v>
      </c>
      <c r="AE31" s="164" t="s">
        <v>3</v>
      </c>
      <c r="AF31" s="164" t="s">
        <v>5</v>
      </c>
      <c r="AG31" s="122"/>
      <c r="AH31" s="148"/>
    </row>
    <row r="32" spans="1:34" ht="15.6">
      <c r="A32" s="1">
        <v>29</v>
      </c>
      <c r="B32" s="108" t="s">
        <v>137</v>
      </c>
      <c r="C32" s="1234" t="s">
        <v>81</v>
      </c>
      <c r="D32" s="1174"/>
      <c r="E32" s="1174"/>
      <c r="F32" s="1174"/>
      <c r="G32" s="1174"/>
      <c r="H32" s="1174"/>
      <c r="I32" s="1174"/>
      <c r="J32" s="1174"/>
      <c r="K32" s="1174"/>
      <c r="L32" s="1174"/>
      <c r="M32" s="1174"/>
      <c r="N32" s="1174"/>
      <c r="O32" s="1174"/>
      <c r="P32" s="1174"/>
      <c r="Q32" s="1174"/>
      <c r="R32" s="1174"/>
      <c r="S32" s="1174"/>
      <c r="T32" s="1174"/>
      <c r="U32" s="1174"/>
      <c r="V32" s="1174"/>
      <c r="W32" s="1174"/>
      <c r="X32" s="1174"/>
      <c r="Y32" s="1174"/>
      <c r="Z32" s="1174"/>
      <c r="AA32" s="1174"/>
      <c r="AB32" s="1174"/>
      <c r="AC32" s="1174"/>
      <c r="AD32" s="1174"/>
      <c r="AE32" s="1174"/>
      <c r="AF32" s="1232"/>
      <c r="AG32" s="122"/>
      <c r="AH32" s="148"/>
    </row>
    <row r="33" spans="1:34" ht="15.6">
      <c r="A33" s="1">
        <v>30</v>
      </c>
      <c r="B33" s="81" t="s">
        <v>138</v>
      </c>
      <c r="C33" s="138" t="s">
        <v>5</v>
      </c>
      <c r="D33" s="85" t="s">
        <v>27</v>
      </c>
      <c r="E33" s="82" t="s">
        <v>3</v>
      </c>
      <c r="F33" s="85" t="s">
        <v>5</v>
      </c>
      <c r="G33" s="138" t="s">
        <v>3</v>
      </c>
      <c r="H33" s="82" t="s">
        <v>4</v>
      </c>
      <c r="I33" s="85" t="s">
        <v>5</v>
      </c>
      <c r="J33" s="85" t="s">
        <v>3</v>
      </c>
      <c r="K33" s="85" t="s">
        <v>5</v>
      </c>
      <c r="L33" s="82" t="s">
        <v>27</v>
      </c>
      <c r="M33" s="85" t="s">
        <v>3</v>
      </c>
      <c r="N33" s="138" t="s">
        <v>3</v>
      </c>
      <c r="O33" s="82" t="s">
        <v>10</v>
      </c>
      <c r="P33" s="85" t="s">
        <v>3</v>
      </c>
      <c r="Q33" s="85" t="s">
        <v>5</v>
      </c>
      <c r="R33" s="85" t="s">
        <v>5</v>
      </c>
      <c r="S33" s="82" t="s">
        <v>5</v>
      </c>
      <c r="T33" s="85" t="s">
        <v>5</v>
      </c>
      <c r="U33" s="138" t="s">
        <v>3</v>
      </c>
      <c r="V33" s="82" t="s">
        <v>5</v>
      </c>
      <c r="W33" s="85" t="s">
        <v>5</v>
      </c>
      <c r="X33" s="85" t="s">
        <v>3</v>
      </c>
      <c r="Y33" s="85" t="s">
        <v>27</v>
      </c>
      <c r="Z33" s="82" t="s">
        <v>3</v>
      </c>
      <c r="AA33" s="85" t="s">
        <v>5</v>
      </c>
      <c r="AB33" s="138" t="s">
        <v>3</v>
      </c>
      <c r="AC33" s="82" t="s">
        <v>5</v>
      </c>
      <c r="AD33" s="85" t="s">
        <v>27</v>
      </c>
      <c r="AE33" s="85" t="s">
        <v>3</v>
      </c>
      <c r="AF33" s="82" t="s">
        <v>5</v>
      </c>
      <c r="AG33" s="122"/>
      <c r="AH33" s="148"/>
    </row>
    <row r="34" spans="1:34" ht="15.6">
      <c r="A34" s="1">
        <v>31</v>
      </c>
      <c r="B34" s="81" t="s">
        <v>139</v>
      </c>
      <c r="C34" s="134" t="s">
        <v>5</v>
      </c>
      <c r="D34" s="82" t="s">
        <v>10</v>
      </c>
      <c r="E34" s="82" t="s">
        <v>3</v>
      </c>
      <c r="F34" s="82" t="s">
        <v>5</v>
      </c>
      <c r="G34" s="134" t="s">
        <v>3</v>
      </c>
      <c r="H34" s="82" t="s">
        <v>27</v>
      </c>
      <c r="I34" s="82" t="s">
        <v>3</v>
      </c>
      <c r="J34" s="82" t="s">
        <v>5</v>
      </c>
      <c r="K34" s="82" t="s">
        <v>3</v>
      </c>
      <c r="L34" s="82" t="s">
        <v>5</v>
      </c>
      <c r="M34" s="82" t="s">
        <v>5</v>
      </c>
      <c r="N34" s="134" t="s">
        <v>3</v>
      </c>
      <c r="O34" s="82" t="s">
        <v>5</v>
      </c>
      <c r="P34" s="82" t="s">
        <v>5</v>
      </c>
      <c r="Q34" s="82" t="s">
        <v>157</v>
      </c>
      <c r="R34" s="82" t="s">
        <v>3</v>
      </c>
      <c r="S34" s="82" t="s">
        <v>5</v>
      </c>
      <c r="T34" s="82" t="s">
        <v>5</v>
      </c>
      <c r="U34" s="134" t="s">
        <v>3</v>
      </c>
      <c r="V34" s="82" t="s">
        <v>5</v>
      </c>
      <c r="W34" s="82" t="s">
        <v>5</v>
      </c>
      <c r="X34" s="82" t="s">
        <v>27</v>
      </c>
      <c r="Y34" s="82" t="s">
        <v>3</v>
      </c>
      <c r="Z34" s="82" t="s">
        <v>5</v>
      </c>
      <c r="AA34" s="82" t="s">
        <v>5</v>
      </c>
      <c r="AB34" s="134" t="s">
        <v>3</v>
      </c>
      <c r="AC34" s="82" t="s">
        <v>27</v>
      </c>
      <c r="AD34" s="82" t="s">
        <v>3</v>
      </c>
      <c r="AE34" s="82" t="s">
        <v>5</v>
      </c>
      <c r="AF34" s="82" t="s">
        <v>5</v>
      </c>
      <c r="AG34" s="122"/>
      <c r="AH34" s="148"/>
    </row>
    <row r="35" spans="1:34" ht="15.6">
      <c r="A35" s="1">
        <v>32</v>
      </c>
      <c r="B35" s="81" t="s">
        <v>140</v>
      </c>
      <c r="C35" s="138" t="s">
        <v>27</v>
      </c>
      <c r="D35" s="85" t="s">
        <v>3</v>
      </c>
      <c r="E35" s="85" t="s">
        <v>76</v>
      </c>
      <c r="F35" s="85" t="s">
        <v>76</v>
      </c>
      <c r="G35" s="138" t="s">
        <v>3</v>
      </c>
      <c r="H35" s="82" t="s">
        <v>76</v>
      </c>
      <c r="I35" s="85" t="s">
        <v>76</v>
      </c>
      <c r="J35" s="85" t="s">
        <v>76</v>
      </c>
      <c r="K35" s="85" t="s">
        <v>27</v>
      </c>
      <c r="L35" s="85" t="s">
        <v>3</v>
      </c>
      <c r="M35" s="85" t="s">
        <v>10</v>
      </c>
      <c r="N35" s="138" t="s">
        <v>3</v>
      </c>
      <c r="O35" s="82" t="s">
        <v>76</v>
      </c>
      <c r="P35" s="85" t="s">
        <v>3</v>
      </c>
      <c r="Q35" s="85" t="s">
        <v>76</v>
      </c>
      <c r="R35" s="85" t="s">
        <v>76</v>
      </c>
      <c r="S35" s="85" t="s">
        <v>76</v>
      </c>
      <c r="T35" s="85" t="s">
        <v>76</v>
      </c>
      <c r="U35" s="138" t="s">
        <v>26</v>
      </c>
      <c r="V35" s="82" t="s">
        <v>76</v>
      </c>
      <c r="W35" s="85" t="s">
        <v>76</v>
      </c>
      <c r="X35" s="85" t="s">
        <v>76</v>
      </c>
      <c r="Y35" s="85" t="s">
        <v>76</v>
      </c>
      <c r="Z35" s="85" t="s">
        <v>76</v>
      </c>
      <c r="AA35" s="85" t="s">
        <v>76</v>
      </c>
      <c r="AB35" s="138" t="s">
        <v>27</v>
      </c>
      <c r="AC35" s="82" t="s">
        <v>3</v>
      </c>
      <c r="AD35" s="85" t="s">
        <v>76</v>
      </c>
      <c r="AE35" s="85" t="s">
        <v>76</v>
      </c>
      <c r="AF35" s="82" t="s">
        <v>76</v>
      </c>
      <c r="AG35" s="122"/>
      <c r="AH35" s="163"/>
    </row>
    <row r="36" spans="1:34" ht="15.6">
      <c r="A36" s="1">
        <v>33</v>
      </c>
      <c r="B36" s="81" t="s">
        <v>141</v>
      </c>
      <c r="C36" s="138" t="s">
        <v>26</v>
      </c>
      <c r="D36" s="85" t="s">
        <v>3</v>
      </c>
      <c r="E36" s="85" t="s">
        <v>5</v>
      </c>
      <c r="F36" s="85" t="s">
        <v>5</v>
      </c>
      <c r="G36" s="138" t="s">
        <v>3</v>
      </c>
      <c r="H36" s="85" t="s">
        <v>5</v>
      </c>
      <c r="I36" s="85" t="s">
        <v>3</v>
      </c>
      <c r="J36" s="85" t="s">
        <v>5</v>
      </c>
      <c r="K36" s="85" t="s">
        <v>3</v>
      </c>
      <c r="L36" s="85" t="s">
        <v>5</v>
      </c>
      <c r="M36" s="85" t="s">
        <v>5</v>
      </c>
      <c r="N36" s="138" t="s">
        <v>3</v>
      </c>
      <c r="O36" s="85" t="s">
        <v>10</v>
      </c>
      <c r="P36" s="85" t="s">
        <v>3</v>
      </c>
      <c r="Q36" s="85" t="s">
        <v>5</v>
      </c>
      <c r="R36" s="85" t="s">
        <v>3</v>
      </c>
      <c r="S36" s="85" t="s">
        <v>5</v>
      </c>
      <c r="T36" s="85" t="s">
        <v>5</v>
      </c>
      <c r="U36" s="138" t="s">
        <v>3</v>
      </c>
      <c r="V36" s="85" t="s">
        <v>5</v>
      </c>
      <c r="W36" s="85" t="s">
        <v>27</v>
      </c>
      <c r="X36" s="85" t="s">
        <v>3</v>
      </c>
      <c r="Y36" s="85" t="s">
        <v>5</v>
      </c>
      <c r="Z36" s="85" t="s">
        <v>5</v>
      </c>
      <c r="AA36" s="85" t="s">
        <v>27</v>
      </c>
      <c r="AB36" s="138" t="s">
        <v>3</v>
      </c>
      <c r="AC36" s="85" t="s">
        <v>5</v>
      </c>
      <c r="AD36" s="85" t="s">
        <v>5</v>
      </c>
      <c r="AE36" s="85" t="s">
        <v>5</v>
      </c>
      <c r="AF36" s="85" t="s">
        <v>10</v>
      </c>
      <c r="AG36" s="122"/>
      <c r="AH36" s="148"/>
    </row>
    <row r="37" spans="1:34" ht="15.6">
      <c r="A37" s="1">
        <v>34</v>
      </c>
      <c r="B37" s="81" t="s">
        <v>142</v>
      </c>
      <c r="C37" s="138" t="s">
        <v>5</v>
      </c>
      <c r="D37" s="85" t="s">
        <v>3</v>
      </c>
      <c r="E37" s="85" t="s">
        <v>5</v>
      </c>
      <c r="F37" s="85" t="s">
        <v>3</v>
      </c>
      <c r="G37" s="138" t="s">
        <v>26</v>
      </c>
      <c r="H37" s="85" t="s">
        <v>3</v>
      </c>
      <c r="I37" s="85" t="s">
        <v>5</v>
      </c>
      <c r="J37" s="85" t="s">
        <v>3</v>
      </c>
      <c r="K37" s="85" t="s">
        <v>5</v>
      </c>
      <c r="L37" s="85" t="s">
        <v>5</v>
      </c>
      <c r="M37" s="85" t="s">
        <v>5</v>
      </c>
      <c r="N37" s="138" t="s">
        <v>27</v>
      </c>
      <c r="O37" s="85" t="s">
        <v>3</v>
      </c>
      <c r="P37" s="85" t="s">
        <v>5</v>
      </c>
      <c r="Q37" s="85" t="s">
        <v>5</v>
      </c>
      <c r="R37" s="85" t="s">
        <v>5</v>
      </c>
      <c r="S37" s="85" t="s">
        <v>10</v>
      </c>
      <c r="T37" s="85" t="s">
        <v>3</v>
      </c>
      <c r="U37" s="138" t="s">
        <v>3</v>
      </c>
      <c r="V37" s="85" t="s">
        <v>5</v>
      </c>
      <c r="W37" s="85" t="s">
        <v>5</v>
      </c>
      <c r="X37" s="85" t="s">
        <v>3</v>
      </c>
      <c r="Y37" s="85" t="s">
        <v>5</v>
      </c>
      <c r="Z37" s="85" t="s">
        <v>5</v>
      </c>
      <c r="AA37" s="85" t="s">
        <v>10</v>
      </c>
      <c r="AB37" s="138" t="s">
        <v>3</v>
      </c>
      <c r="AC37" s="85" t="s">
        <v>5</v>
      </c>
      <c r="AD37" s="85" t="s">
        <v>5</v>
      </c>
      <c r="AE37" s="85" t="s">
        <v>27</v>
      </c>
      <c r="AF37" s="85" t="s">
        <v>3</v>
      </c>
      <c r="AG37" s="122"/>
    </row>
    <row r="38" spans="1:34" ht="15.6">
      <c r="A38" s="1">
        <v>35</v>
      </c>
      <c r="B38" s="81" t="s">
        <v>144</v>
      </c>
      <c r="C38" s="1233" t="s">
        <v>193</v>
      </c>
      <c r="D38" s="1233"/>
      <c r="E38" s="1233"/>
      <c r="F38" s="1233"/>
      <c r="G38" s="1233"/>
      <c r="H38" s="1233"/>
      <c r="I38" s="1233"/>
      <c r="J38" s="123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3"/>
      <c r="U38" s="1233"/>
      <c r="V38" s="1233"/>
      <c r="W38" s="1233"/>
      <c r="X38" s="1233"/>
      <c r="Y38" s="1233"/>
      <c r="Z38" s="1233"/>
      <c r="AA38" s="1233"/>
      <c r="AB38" s="1233"/>
      <c r="AC38" s="1233"/>
      <c r="AD38" s="1233"/>
      <c r="AE38" s="1233"/>
      <c r="AF38" s="1233"/>
      <c r="AG38" s="122"/>
    </row>
    <row r="39" spans="1:34" ht="15.6">
      <c r="A39" s="1">
        <v>36</v>
      </c>
      <c r="B39" s="81" t="s">
        <v>145</v>
      </c>
      <c r="C39" s="138" t="s">
        <v>5</v>
      </c>
      <c r="D39" s="85" t="s">
        <v>3</v>
      </c>
      <c r="E39" s="85" t="s">
        <v>27</v>
      </c>
      <c r="F39" s="85" t="s">
        <v>3</v>
      </c>
      <c r="G39" s="138" t="s">
        <v>3</v>
      </c>
      <c r="H39" s="85" t="s">
        <v>5</v>
      </c>
      <c r="I39" s="85" t="s">
        <v>3</v>
      </c>
      <c r="J39" s="85" t="s">
        <v>5</v>
      </c>
      <c r="K39" s="85" t="s">
        <v>5</v>
      </c>
      <c r="L39" s="85" t="s">
        <v>10</v>
      </c>
      <c r="M39" s="85" t="s">
        <v>3</v>
      </c>
      <c r="N39" s="138" t="s">
        <v>3</v>
      </c>
      <c r="O39" s="85" t="s">
        <v>5</v>
      </c>
      <c r="P39" s="85" t="s">
        <v>5</v>
      </c>
      <c r="Q39" s="85" t="s">
        <v>5</v>
      </c>
      <c r="R39" s="85" t="s">
        <v>5</v>
      </c>
      <c r="S39" s="85" t="s">
        <v>27</v>
      </c>
      <c r="T39" s="85" t="s">
        <v>3</v>
      </c>
      <c r="U39" s="138" t="s">
        <v>3</v>
      </c>
      <c r="V39" s="85" t="s">
        <v>5</v>
      </c>
      <c r="W39" s="85" t="s">
        <v>5</v>
      </c>
      <c r="X39" s="85" t="s">
        <v>5</v>
      </c>
      <c r="Y39" s="85" t="s">
        <v>5</v>
      </c>
      <c r="Z39" s="85" t="s">
        <v>27</v>
      </c>
      <c r="AA39" s="85" t="s">
        <v>3</v>
      </c>
      <c r="AB39" s="138" t="s">
        <v>3</v>
      </c>
      <c r="AC39" s="85" t="s">
        <v>5</v>
      </c>
      <c r="AD39" s="85" t="s">
        <v>5</v>
      </c>
      <c r="AE39" s="85" t="s">
        <v>5</v>
      </c>
      <c r="AF39" s="85" t="s">
        <v>27</v>
      </c>
      <c r="AG39" s="122"/>
    </row>
    <row r="40" spans="1:34" ht="15.6">
      <c r="A40" s="1">
        <v>37</v>
      </c>
      <c r="B40" s="170" t="s">
        <v>146</v>
      </c>
      <c r="C40" s="138" t="s">
        <v>5</v>
      </c>
      <c r="D40" s="85" t="s">
        <v>5</v>
      </c>
      <c r="E40" s="85" t="s">
        <v>3</v>
      </c>
      <c r="F40" s="85" t="s">
        <v>5</v>
      </c>
      <c r="G40" s="138" t="s">
        <v>27</v>
      </c>
      <c r="H40" s="85" t="s">
        <v>3</v>
      </c>
      <c r="I40" s="85" t="s">
        <v>5</v>
      </c>
      <c r="J40" s="85" t="s">
        <v>5</v>
      </c>
      <c r="K40" s="85" t="s">
        <v>3</v>
      </c>
      <c r="L40" s="85" t="s">
        <v>5</v>
      </c>
      <c r="M40" s="85" t="s">
        <v>5</v>
      </c>
      <c r="N40" s="138" t="s">
        <v>26</v>
      </c>
      <c r="O40" s="85" t="s">
        <v>3</v>
      </c>
      <c r="P40" s="85" t="s">
        <v>5</v>
      </c>
      <c r="Q40" s="85" t="s">
        <v>5</v>
      </c>
      <c r="R40" s="85" t="s">
        <v>27</v>
      </c>
      <c r="S40" s="85" t="s">
        <v>3</v>
      </c>
      <c r="T40" s="85" t="s">
        <v>5</v>
      </c>
      <c r="U40" s="138" t="s">
        <v>3</v>
      </c>
      <c r="V40" s="85" t="s">
        <v>5</v>
      </c>
      <c r="W40" s="85" t="s">
        <v>3</v>
      </c>
      <c r="X40" s="85" t="s">
        <v>5</v>
      </c>
      <c r="Y40" s="85" t="s">
        <v>10</v>
      </c>
      <c r="Z40" s="85" t="s">
        <v>3</v>
      </c>
      <c r="AA40" s="85" t="s">
        <v>5</v>
      </c>
      <c r="AB40" s="138" t="s">
        <v>3</v>
      </c>
      <c r="AC40" s="85" t="s">
        <v>10</v>
      </c>
      <c r="AD40" s="85" t="s">
        <v>3</v>
      </c>
      <c r="AE40" s="85" t="s">
        <v>5</v>
      </c>
      <c r="AF40" s="85" t="s">
        <v>5</v>
      </c>
      <c r="AG40" s="122"/>
    </row>
    <row r="41" spans="1:34" ht="15.6">
      <c r="A41" s="1">
        <v>38</v>
      </c>
      <c r="B41" s="173" t="s">
        <v>147</v>
      </c>
      <c r="C41" s="138" t="s">
        <v>5</v>
      </c>
      <c r="D41" s="85" t="s">
        <v>3</v>
      </c>
      <c r="E41" s="85" t="s">
        <v>5</v>
      </c>
      <c r="F41" s="85" t="s">
        <v>5</v>
      </c>
      <c r="G41" s="138" t="s">
        <v>3</v>
      </c>
      <c r="H41" s="85" t="s">
        <v>5</v>
      </c>
      <c r="I41" s="85" t="s">
        <v>27</v>
      </c>
      <c r="J41" s="85" t="s">
        <v>3</v>
      </c>
      <c r="K41" s="85" t="s">
        <v>5</v>
      </c>
      <c r="L41" s="85" t="s">
        <v>3</v>
      </c>
      <c r="M41" s="85" t="s">
        <v>5</v>
      </c>
      <c r="N41" s="138" t="s">
        <v>3</v>
      </c>
      <c r="O41" s="85" t="s">
        <v>27</v>
      </c>
      <c r="P41" s="85" t="s">
        <v>3</v>
      </c>
      <c r="Q41" s="85" t="s">
        <v>5</v>
      </c>
      <c r="R41" s="85" t="s">
        <v>3</v>
      </c>
      <c r="S41" s="85" t="s">
        <v>5</v>
      </c>
      <c r="T41" s="85" t="s">
        <v>3</v>
      </c>
      <c r="U41" s="138" t="s">
        <v>27</v>
      </c>
      <c r="V41" s="85" t="s">
        <v>3</v>
      </c>
      <c r="W41" s="85" t="s">
        <v>5</v>
      </c>
      <c r="X41" s="85" t="s">
        <v>5</v>
      </c>
      <c r="Y41" s="85" t="s">
        <v>4</v>
      </c>
      <c r="Z41" s="85" t="s">
        <v>5</v>
      </c>
      <c r="AA41" s="85" t="s">
        <v>5</v>
      </c>
      <c r="AB41" s="138" t="s">
        <v>26</v>
      </c>
      <c r="AC41" s="85" t="s">
        <v>3</v>
      </c>
      <c r="AD41" s="85" t="s">
        <v>5</v>
      </c>
      <c r="AE41" s="85" t="s">
        <v>5</v>
      </c>
      <c r="AF41" s="85" t="s">
        <v>10</v>
      </c>
      <c r="AG41" s="122"/>
    </row>
    <row r="42" spans="1:34" ht="15.6">
      <c r="A42" s="1">
        <v>39</v>
      </c>
      <c r="B42" s="108" t="s">
        <v>148</v>
      </c>
      <c r="C42" s="138" t="s">
        <v>5</v>
      </c>
      <c r="D42" s="85" t="s">
        <v>5</v>
      </c>
      <c r="E42" s="85" t="s">
        <v>5</v>
      </c>
      <c r="F42" s="85" t="s">
        <v>5</v>
      </c>
      <c r="G42" s="138" t="s">
        <v>3</v>
      </c>
      <c r="H42" s="85" t="s">
        <v>5</v>
      </c>
      <c r="I42" s="85" t="s">
        <v>5</v>
      </c>
      <c r="J42" s="85" t="s">
        <v>5</v>
      </c>
      <c r="K42" s="85" t="s">
        <v>5</v>
      </c>
      <c r="L42" s="85" t="s">
        <v>5</v>
      </c>
      <c r="M42" s="85" t="s">
        <v>5</v>
      </c>
      <c r="N42" s="138" t="s">
        <v>3</v>
      </c>
      <c r="O42" s="85" t="s">
        <v>4</v>
      </c>
      <c r="P42" s="85" t="s">
        <v>5</v>
      </c>
      <c r="Q42" s="85" t="s">
        <v>5</v>
      </c>
      <c r="R42" s="85" t="s">
        <v>5</v>
      </c>
      <c r="S42" s="85" t="s">
        <v>5</v>
      </c>
      <c r="T42" s="85" t="s">
        <v>5</v>
      </c>
      <c r="U42" s="138" t="s">
        <v>3</v>
      </c>
      <c r="V42" s="85" t="s">
        <v>5</v>
      </c>
      <c r="W42" s="85" t="s">
        <v>5</v>
      </c>
      <c r="X42" s="85" t="s">
        <v>5</v>
      </c>
      <c r="Y42" s="85" t="s">
        <v>5</v>
      </c>
      <c r="Z42" s="85" t="s">
        <v>5</v>
      </c>
      <c r="AA42" s="85" t="s">
        <v>5</v>
      </c>
      <c r="AB42" s="138" t="s">
        <v>3</v>
      </c>
      <c r="AC42" s="85" t="s">
        <v>5</v>
      </c>
      <c r="AD42" s="85" t="s">
        <v>5</v>
      </c>
      <c r="AE42" s="85" t="s">
        <v>5</v>
      </c>
      <c r="AF42" s="85" t="s">
        <v>5</v>
      </c>
      <c r="AG42" s="122"/>
      <c r="AH42" s="112"/>
    </row>
    <row r="43" spans="1:34" ht="15.6">
      <c r="A43" s="1">
        <v>40</v>
      </c>
      <c r="B43" s="81" t="s">
        <v>149</v>
      </c>
      <c r="C43" s="1234" t="s">
        <v>205</v>
      </c>
      <c r="D43" s="1174"/>
      <c r="E43" s="1174"/>
      <c r="F43" s="1174"/>
      <c r="G43" s="1174"/>
      <c r="H43" s="1174"/>
      <c r="I43" s="1174"/>
      <c r="J43" s="1174"/>
      <c r="K43" s="1174"/>
      <c r="L43" s="1174"/>
      <c r="M43" s="1174"/>
      <c r="N43" s="1174"/>
      <c r="O43" s="1174"/>
      <c r="P43" s="1174"/>
      <c r="Q43" s="1174"/>
      <c r="R43" s="1174"/>
      <c r="S43" s="1174"/>
      <c r="T43" s="1174"/>
      <c r="U43" s="1174"/>
      <c r="V43" s="1174"/>
      <c r="W43" s="1174"/>
      <c r="X43" s="1174"/>
      <c r="Y43" s="1174"/>
      <c r="Z43" s="1174"/>
      <c r="AA43" s="1174"/>
      <c r="AB43" s="1174"/>
      <c r="AC43" s="1174"/>
      <c r="AD43" s="1174"/>
      <c r="AE43" s="1174"/>
      <c r="AF43" s="1232"/>
      <c r="AG43" s="122"/>
      <c r="AH43" s="142"/>
    </row>
    <row r="44" spans="1:34" ht="15.6">
      <c r="A44" s="1">
        <v>41</v>
      </c>
      <c r="B44" s="162" t="s">
        <v>150</v>
      </c>
      <c r="C44" s="134" t="s">
        <v>3</v>
      </c>
      <c r="D44" s="82" t="s">
        <v>5</v>
      </c>
      <c r="E44" s="82" t="s">
        <v>5</v>
      </c>
      <c r="F44" s="82" t="s">
        <v>5</v>
      </c>
      <c r="G44" s="134" t="s">
        <v>3</v>
      </c>
      <c r="H44" s="82" t="s">
        <v>5</v>
      </c>
      <c r="I44" s="82" t="s">
        <v>5</v>
      </c>
      <c r="J44" s="82" t="s">
        <v>5</v>
      </c>
      <c r="K44" s="82" t="s">
        <v>5</v>
      </c>
      <c r="L44" s="82" t="s">
        <v>5</v>
      </c>
      <c r="M44" s="82" t="s">
        <v>5</v>
      </c>
      <c r="N44" s="134" t="s">
        <v>3</v>
      </c>
      <c r="O44" s="82" t="s">
        <v>5</v>
      </c>
      <c r="P44" s="82" t="s">
        <v>5</v>
      </c>
      <c r="Q44" s="82" t="s">
        <v>5</v>
      </c>
      <c r="R44" s="82" t="s">
        <v>5</v>
      </c>
      <c r="S44" s="82" t="s">
        <v>5</v>
      </c>
      <c r="T44" s="82" t="s">
        <v>5</v>
      </c>
      <c r="U44" s="134" t="s">
        <v>3</v>
      </c>
      <c r="V44" s="82" t="s">
        <v>5</v>
      </c>
      <c r="W44" s="82" t="s">
        <v>5</v>
      </c>
      <c r="X44" s="82" t="s">
        <v>5</v>
      </c>
      <c r="Y44" s="82" t="s">
        <v>5</v>
      </c>
      <c r="Z44" s="82" t="s">
        <v>5</v>
      </c>
      <c r="AA44" s="82" t="s">
        <v>5</v>
      </c>
      <c r="AB44" s="134" t="s">
        <v>3</v>
      </c>
      <c r="AC44" s="82" t="s">
        <v>5</v>
      </c>
      <c r="AD44" s="82" t="s">
        <v>5</v>
      </c>
      <c r="AE44" s="82" t="s">
        <v>5</v>
      </c>
      <c r="AF44" s="82" t="s">
        <v>5</v>
      </c>
      <c r="AG44" s="122"/>
    </row>
    <row r="45" spans="1:34" ht="15.6">
      <c r="A45" s="1">
        <v>42</v>
      </c>
      <c r="B45" s="173" t="s">
        <v>47</v>
      </c>
      <c r="C45" s="1233" t="s">
        <v>80</v>
      </c>
      <c r="D45" s="1233"/>
      <c r="E45" s="1233"/>
      <c r="F45" s="1233"/>
      <c r="G45" s="1233"/>
      <c r="H45" s="1233"/>
      <c r="I45" s="1233"/>
      <c r="J45" s="123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2"/>
    </row>
    <row r="46" spans="1:34" ht="15.6">
      <c r="A46" s="1">
        <v>43</v>
      </c>
      <c r="B46" s="108" t="s">
        <v>48</v>
      </c>
      <c r="C46" s="1256" t="s">
        <v>80</v>
      </c>
      <c r="D46" s="1257"/>
      <c r="E46" s="1257"/>
      <c r="F46" s="1257"/>
      <c r="G46" s="1257"/>
      <c r="H46" s="1257"/>
      <c r="I46" s="1257"/>
      <c r="J46" s="1257"/>
      <c r="K46" s="1257"/>
      <c r="L46" s="1257"/>
      <c r="M46" s="1257"/>
      <c r="N46" s="1257"/>
      <c r="O46" s="1257"/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8"/>
      <c r="AG46" s="122"/>
    </row>
    <row r="47" spans="1:34" ht="15.6">
      <c r="A47" s="1">
        <v>44</v>
      </c>
      <c r="B47" s="81" t="s">
        <v>49</v>
      </c>
      <c r="C47" s="138" t="s">
        <v>10</v>
      </c>
      <c r="D47" s="85" t="s">
        <v>3</v>
      </c>
      <c r="E47" s="85" t="s">
        <v>5</v>
      </c>
      <c r="F47" s="85" t="s">
        <v>27</v>
      </c>
      <c r="G47" s="138" t="s">
        <v>3</v>
      </c>
      <c r="H47" s="85" t="s">
        <v>5</v>
      </c>
      <c r="I47" s="85" t="s">
        <v>5</v>
      </c>
      <c r="J47" s="85" t="s">
        <v>27</v>
      </c>
      <c r="K47" s="85" t="s">
        <v>3</v>
      </c>
      <c r="L47" s="85" t="s">
        <v>5</v>
      </c>
      <c r="M47" s="85" t="s">
        <v>27</v>
      </c>
      <c r="N47" s="138" t="s">
        <v>3</v>
      </c>
      <c r="O47" s="85" t="s">
        <v>5</v>
      </c>
      <c r="P47" s="85" t="s">
        <v>5</v>
      </c>
      <c r="Q47" s="85" t="s">
        <v>3</v>
      </c>
      <c r="R47" s="85" t="s">
        <v>5</v>
      </c>
      <c r="S47" s="85" t="s">
        <v>5</v>
      </c>
      <c r="T47" s="85" t="s">
        <v>27</v>
      </c>
      <c r="U47" s="138" t="s">
        <v>3</v>
      </c>
      <c r="V47" s="85" t="s">
        <v>5</v>
      </c>
      <c r="W47" s="85" t="s">
        <v>3</v>
      </c>
      <c r="X47" s="85" t="s">
        <v>5</v>
      </c>
      <c r="Y47" s="85" t="s">
        <v>5</v>
      </c>
      <c r="Z47" s="85" t="s">
        <v>3</v>
      </c>
      <c r="AA47" s="85" t="s">
        <v>5</v>
      </c>
      <c r="AB47" s="138" t="s">
        <v>3</v>
      </c>
      <c r="AC47" s="85" t="s">
        <v>5</v>
      </c>
      <c r="AD47" s="85" t="s">
        <v>3</v>
      </c>
      <c r="AE47" s="85" t="s">
        <v>5</v>
      </c>
      <c r="AF47" s="85" t="s">
        <v>5</v>
      </c>
      <c r="AG47" s="122"/>
    </row>
    <row r="48" spans="1:34" ht="15.6">
      <c r="A48" s="1">
        <v>45</v>
      </c>
      <c r="B48" s="81" t="s">
        <v>50</v>
      </c>
      <c r="C48" s="1233" t="s">
        <v>80</v>
      </c>
      <c r="D48" s="1233"/>
      <c r="E48" s="1233"/>
      <c r="F48" s="1233"/>
      <c r="G48" s="1233"/>
      <c r="H48" s="1233"/>
      <c r="I48" s="1233"/>
      <c r="J48" s="1233"/>
      <c r="K48" s="1233"/>
      <c r="L48" s="1233"/>
      <c r="M48" s="1233"/>
      <c r="N48" s="1233"/>
      <c r="O48" s="1233"/>
      <c r="P48" s="1233"/>
      <c r="Q48" s="1233"/>
      <c r="R48" s="1233"/>
      <c r="S48" s="1233"/>
      <c r="T48" s="1233"/>
      <c r="U48" s="1233"/>
      <c r="V48" s="1233"/>
      <c r="W48" s="1233"/>
      <c r="X48" s="1233"/>
      <c r="Y48" s="1233"/>
      <c r="Z48" s="1233"/>
      <c r="AA48" s="1233"/>
      <c r="AB48" s="1233"/>
      <c r="AC48" s="1233"/>
      <c r="AD48" s="1233"/>
      <c r="AE48" s="1233"/>
      <c r="AF48" s="1233"/>
      <c r="AG48" s="142"/>
      <c r="AH48" s="142"/>
    </row>
    <row r="49" spans="1:34" ht="15.6">
      <c r="A49" s="1">
        <v>46</v>
      </c>
      <c r="B49" s="81" t="s">
        <v>51</v>
      </c>
      <c r="C49" s="1233" t="s">
        <v>80</v>
      </c>
      <c r="D49" s="1233"/>
      <c r="E49" s="1233"/>
      <c r="F49" s="1233"/>
      <c r="G49" s="1233"/>
      <c r="H49" s="1233"/>
      <c r="I49" s="1233"/>
      <c r="J49" s="1233"/>
      <c r="K49" s="1233"/>
      <c r="L49" s="1233"/>
      <c r="M49" s="1233"/>
      <c r="N49" s="1233"/>
      <c r="O49" s="1233"/>
      <c r="P49" s="1233"/>
      <c r="Q49" s="1233"/>
      <c r="R49" s="1233"/>
      <c r="S49" s="1233"/>
      <c r="T49" s="1233"/>
      <c r="U49" s="1233"/>
      <c r="V49" s="1233"/>
      <c r="W49" s="1233"/>
      <c r="X49" s="1233"/>
      <c r="Y49" s="1233"/>
      <c r="Z49" s="1233"/>
      <c r="AA49" s="1233"/>
      <c r="AB49" s="1233"/>
      <c r="AC49" s="1233"/>
      <c r="AD49" s="1233"/>
      <c r="AE49" s="1233"/>
      <c r="AF49" s="1233"/>
      <c r="AG49" s="142"/>
    </row>
    <row r="50" spans="1:34" ht="15.6">
      <c r="A50" s="1">
        <v>47</v>
      </c>
      <c r="B50" s="81" t="s">
        <v>52</v>
      </c>
      <c r="C50" s="1233" t="s">
        <v>80</v>
      </c>
      <c r="D50" s="1233"/>
      <c r="E50" s="1233"/>
      <c r="F50" s="1233"/>
      <c r="G50" s="1233"/>
      <c r="H50" s="1233"/>
      <c r="I50" s="1233"/>
      <c r="J50" s="1233"/>
      <c r="K50" s="1233"/>
      <c r="L50" s="1233"/>
      <c r="M50" s="1233"/>
      <c r="N50" s="1233"/>
      <c r="O50" s="1233"/>
      <c r="P50" s="1233"/>
      <c r="Q50" s="1233"/>
      <c r="R50" s="1233"/>
      <c r="S50" s="1233"/>
      <c r="T50" s="1233"/>
      <c r="U50" s="1233"/>
      <c r="V50" s="1233"/>
      <c r="W50" s="1233"/>
      <c r="X50" s="1233"/>
      <c r="Y50" s="1233"/>
      <c r="Z50" s="1233"/>
      <c r="AA50" s="1233"/>
      <c r="AB50" s="1233"/>
      <c r="AC50" s="1233"/>
      <c r="AD50" s="1233"/>
      <c r="AE50" s="1233"/>
      <c r="AF50" s="1233"/>
      <c r="AG50" s="112"/>
    </row>
    <row r="51" spans="1:34" ht="15.6">
      <c r="A51" s="1">
        <v>48</v>
      </c>
      <c r="B51" s="81" t="s">
        <v>53</v>
      </c>
      <c r="C51" s="1233" t="s">
        <v>80</v>
      </c>
      <c r="D51" s="1233"/>
      <c r="E51" s="1233"/>
      <c r="F51" s="1233"/>
      <c r="G51" s="1233"/>
      <c r="H51" s="1233"/>
      <c r="I51" s="1233"/>
      <c r="J51" s="1233"/>
      <c r="K51" s="1233"/>
      <c r="L51" s="1233"/>
      <c r="M51" s="1233"/>
      <c r="N51" s="1233"/>
      <c r="O51" s="1233"/>
      <c r="P51" s="1233"/>
      <c r="Q51" s="1233"/>
      <c r="R51" s="1233"/>
      <c r="S51" s="1233"/>
      <c r="T51" s="1233"/>
      <c r="U51" s="1233"/>
      <c r="V51" s="1233"/>
      <c r="W51" s="1233"/>
      <c r="X51" s="1233"/>
      <c r="Y51" s="1233"/>
      <c r="Z51" s="1233"/>
      <c r="AA51" s="1233"/>
      <c r="AB51" s="1233"/>
      <c r="AC51" s="1233"/>
      <c r="AD51" s="1233"/>
      <c r="AE51" s="1233"/>
      <c r="AF51" s="1233"/>
      <c r="AG51" s="142"/>
      <c r="AH51" s="148"/>
    </row>
    <row r="52" spans="1:34" ht="15.6">
      <c r="A52" s="1">
        <v>49</v>
      </c>
      <c r="B52" s="81" t="s">
        <v>55</v>
      </c>
      <c r="C52" s="1233" t="s">
        <v>80</v>
      </c>
      <c r="D52" s="1233"/>
      <c r="E52" s="1233"/>
      <c r="F52" s="1233"/>
      <c r="G52" s="1233"/>
      <c r="H52" s="1233"/>
      <c r="I52" s="1233"/>
      <c r="J52" s="1233"/>
      <c r="K52" s="1233"/>
      <c r="L52" s="1233"/>
      <c r="M52" s="1233"/>
      <c r="N52" s="1233"/>
      <c r="O52" s="1233"/>
      <c r="P52" s="1233"/>
      <c r="Q52" s="1233"/>
      <c r="R52" s="1233"/>
      <c r="S52" s="1233"/>
      <c r="T52" s="1233"/>
      <c r="U52" s="1233"/>
      <c r="V52" s="1233"/>
      <c r="W52" s="1233"/>
      <c r="X52" s="1233"/>
      <c r="Y52" s="1233"/>
      <c r="Z52" s="1233"/>
      <c r="AA52" s="1233"/>
      <c r="AB52" s="1233"/>
      <c r="AC52" s="1233"/>
      <c r="AD52" s="1233"/>
      <c r="AE52" s="1233"/>
      <c r="AF52" s="1233"/>
      <c r="AG52" s="142"/>
      <c r="AH52" s="163"/>
    </row>
    <row r="53" spans="1:34" ht="15.6">
      <c r="A53" s="1">
        <v>50</v>
      </c>
      <c r="B53" s="81" t="s">
        <v>56</v>
      </c>
      <c r="C53" s="1233" t="s">
        <v>186</v>
      </c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42"/>
    </row>
    <row r="54" spans="1:34" ht="15.6">
      <c r="A54" s="1">
        <v>51</v>
      </c>
      <c r="B54" s="81" t="s">
        <v>58</v>
      </c>
      <c r="C54" s="1233" t="s">
        <v>80</v>
      </c>
      <c r="D54" s="1233"/>
      <c r="E54" s="1233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3"/>
      <c r="Z54" s="1233"/>
      <c r="AA54" s="1233"/>
      <c r="AB54" s="1233"/>
      <c r="AC54" s="1233"/>
      <c r="AD54" s="1233"/>
      <c r="AE54" s="1233"/>
      <c r="AF54" s="1233"/>
      <c r="AG54" s="142"/>
    </row>
    <row r="55" spans="1:34" ht="15.6">
      <c r="A55" s="1">
        <v>52</v>
      </c>
      <c r="B55" s="81" t="s">
        <v>59</v>
      </c>
      <c r="C55" s="1233" t="s">
        <v>80</v>
      </c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12"/>
    </row>
    <row r="56" spans="1:34" ht="15.6">
      <c r="A56" s="1">
        <v>53</v>
      </c>
      <c r="B56" s="81" t="s">
        <v>60</v>
      </c>
      <c r="C56" s="1230" t="s">
        <v>80</v>
      </c>
      <c r="D56" s="1230"/>
      <c r="E56" s="1230"/>
      <c r="F56" s="1230"/>
      <c r="G56" s="1230"/>
      <c r="H56" s="1230"/>
      <c r="I56" s="1230"/>
      <c r="J56" s="1230"/>
      <c r="K56" s="1230"/>
      <c r="L56" s="1230"/>
      <c r="M56" s="1230"/>
      <c r="N56" s="1230"/>
      <c r="O56" s="1230"/>
      <c r="P56" s="1230"/>
      <c r="Q56" s="1230"/>
      <c r="R56" s="1230"/>
      <c r="S56" s="1230"/>
      <c r="T56" s="1230"/>
      <c r="U56" s="1230"/>
      <c r="V56" s="1230"/>
      <c r="W56" s="1230"/>
      <c r="X56" s="1230"/>
      <c r="Y56" s="1230"/>
      <c r="Z56" s="1230"/>
      <c r="AA56" s="1230"/>
      <c r="AB56" s="1230"/>
      <c r="AC56" s="1230"/>
      <c r="AD56" s="1230"/>
      <c r="AE56" s="1230"/>
      <c r="AF56" s="1230"/>
      <c r="AG56" s="114"/>
    </row>
    <row r="57" spans="1:34" ht="15.6">
      <c r="A57" s="1">
        <v>54</v>
      </c>
      <c r="B57" s="141" t="s">
        <v>62</v>
      </c>
      <c r="C57" s="134" t="s">
        <v>3</v>
      </c>
      <c r="D57" s="82" t="s">
        <v>5</v>
      </c>
      <c r="E57" s="82" t="s">
        <v>5</v>
      </c>
      <c r="F57" s="82" t="s">
        <v>5</v>
      </c>
      <c r="G57" s="134" t="s">
        <v>3</v>
      </c>
      <c r="H57" s="82" t="s">
        <v>5</v>
      </c>
      <c r="I57" s="82" t="s">
        <v>5</v>
      </c>
      <c r="J57" s="82" t="s">
        <v>5</v>
      </c>
      <c r="K57" s="82" t="s">
        <v>5</v>
      </c>
      <c r="L57" s="82" t="s">
        <v>5</v>
      </c>
      <c r="M57" s="82" t="s">
        <v>5</v>
      </c>
      <c r="N57" s="134" t="s">
        <v>3</v>
      </c>
      <c r="O57" s="82" t="s">
        <v>5</v>
      </c>
      <c r="P57" s="82" t="s">
        <v>5</v>
      </c>
      <c r="Q57" s="82" t="s">
        <v>5</v>
      </c>
      <c r="R57" s="82" t="s">
        <v>5</v>
      </c>
      <c r="S57" s="82" t="s">
        <v>5</v>
      </c>
      <c r="T57" s="82" t="s">
        <v>5</v>
      </c>
      <c r="U57" s="134" t="s">
        <v>3</v>
      </c>
      <c r="V57" s="82" t="s">
        <v>5</v>
      </c>
      <c r="W57" s="82" t="s">
        <v>5</v>
      </c>
      <c r="X57" s="82" t="s">
        <v>5</v>
      </c>
      <c r="Y57" s="82" t="s">
        <v>5</v>
      </c>
      <c r="Z57" s="82" t="s">
        <v>5</v>
      </c>
      <c r="AA57" s="82" t="s">
        <v>5</v>
      </c>
      <c r="AB57" s="134" t="s">
        <v>3</v>
      </c>
      <c r="AC57" s="82" t="s">
        <v>5</v>
      </c>
      <c r="AD57" s="82" t="s">
        <v>5</v>
      </c>
      <c r="AE57" s="82" t="s">
        <v>5</v>
      </c>
      <c r="AF57" s="82" t="s">
        <v>5</v>
      </c>
      <c r="AG57" s="114"/>
      <c r="AH57" s="114"/>
    </row>
    <row r="58" spans="1:34" ht="15.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</row>
    <row r="59" spans="1:34" ht="15.6">
      <c r="A59" s="112"/>
      <c r="B59" s="113" t="s">
        <v>63</v>
      </c>
      <c r="C59" s="114" t="s">
        <v>10</v>
      </c>
      <c r="D59" s="1094" t="s">
        <v>64</v>
      </c>
      <c r="E59" s="1095"/>
      <c r="F59" s="1095"/>
      <c r="G59" s="1095"/>
      <c r="H59" s="1095"/>
      <c r="I59" s="1095"/>
      <c r="J59" s="1095"/>
      <c r="K59" s="1095"/>
      <c r="L59" s="112"/>
      <c r="M59" s="112"/>
      <c r="N59" s="112"/>
      <c r="O59" s="136"/>
      <c r="P59" s="136"/>
      <c r="Q59" s="136"/>
      <c r="R59" s="136"/>
      <c r="S59" s="1108" t="s">
        <v>158</v>
      </c>
      <c r="T59" s="1108"/>
      <c r="U59" s="1108"/>
      <c r="V59" s="1108"/>
      <c r="W59" s="1108"/>
      <c r="X59" s="1108"/>
      <c r="Y59" s="1108"/>
      <c r="Z59" s="1108"/>
      <c r="AA59" s="1108"/>
      <c r="AB59" s="1108"/>
      <c r="AC59" s="1108"/>
      <c r="AD59" s="1108"/>
      <c r="AE59" s="1108"/>
      <c r="AF59" s="1108"/>
      <c r="AG59" s="136"/>
    </row>
    <row r="60" spans="1:34" ht="15.6">
      <c r="A60" s="112"/>
      <c r="B60" s="113" t="s">
        <v>65</v>
      </c>
      <c r="C60" s="114" t="s">
        <v>27</v>
      </c>
      <c r="D60" s="1094" t="s">
        <v>66</v>
      </c>
      <c r="E60" s="1095"/>
      <c r="F60" s="1095"/>
      <c r="G60" s="1095"/>
      <c r="H60" s="1095"/>
      <c r="I60" s="1095"/>
      <c r="J60" s="1095"/>
      <c r="K60" s="1095"/>
      <c r="L60" s="112"/>
      <c r="M60" s="112"/>
      <c r="N60" s="112"/>
      <c r="O60" s="135"/>
      <c r="P60" s="135"/>
      <c r="Q60" s="135"/>
      <c r="R60" s="135"/>
      <c r="S60" s="1235" t="s">
        <v>202</v>
      </c>
      <c r="T60" s="1235"/>
      <c r="U60" s="1235"/>
      <c r="V60" s="1235"/>
      <c r="W60" s="1235"/>
      <c r="X60" s="1235"/>
      <c r="Y60" s="1235" t="s">
        <v>203</v>
      </c>
      <c r="Z60" s="1235"/>
      <c r="AA60" s="1235"/>
      <c r="AB60" s="1235"/>
      <c r="AC60" s="1235"/>
      <c r="AD60" s="1235"/>
      <c r="AE60" s="1235"/>
      <c r="AF60" s="1235"/>
      <c r="AG60" s="135"/>
    </row>
    <row r="61" spans="1:34" ht="15.6">
      <c r="A61" s="112"/>
      <c r="B61" s="113" t="s">
        <v>67</v>
      </c>
      <c r="C61" s="114" t="s">
        <v>13</v>
      </c>
      <c r="D61" s="1094" t="s">
        <v>68</v>
      </c>
      <c r="E61" s="1095"/>
      <c r="F61" s="1095"/>
      <c r="G61" s="1095"/>
      <c r="H61" s="1095"/>
      <c r="I61" s="1095"/>
      <c r="J61" s="1095"/>
      <c r="K61" s="1095"/>
      <c r="L61" s="112"/>
      <c r="M61" s="112"/>
      <c r="N61" s="112"/>
      <c r="O61" s="135"/>
      <c r="P61" s="135"/>
      <c r="Q61" s="135"/>
      <c r="R61" s="135"/>
      <c r="S61" s="1238" t="s">
        <v>164</v>
      </c>
      <c r="T61" s="1238"/>
      <c r="U61" s="1238"/>
      <c r="V61" s="1238"/>
      <c r="W61" s="1238"/>
      <c r="X61" s="1238"/>
      <c r="Y61" s="1235" t="s">
        <v>160</v>
      </c>
      <c r="Z61" s="1235"/>
      <c r="AA61" s="1235"/>
      <c r="AB61" s="1235"/>
      <c r="AC61" s="1235"/>
      <c r="AD61" s="1235"/>
      <c r="AE61" s="1235"/>
      <c r="AF61" s="1235"/>
      <c r="AG61" s="135"/>
    </row>
    <row r="62" spans="1:34" ht="15.6">
      <c r="A62" s="112"/>
      <c r="B62" s="113" t="s">
        <v>69</v>
      </c>
      <c r="C62" s="114" t="s">
        <v>26</v>
      </c>
      <c r="D62" s="1094" t="s">
        <v>70</v>
      </c>
      <c r="E62" s="1095"/>
      <c r="F62" s="1095"/>
      <c r="G62" s="1095"/>
      <c r="H62" s="1095"/>
      <c r="I62" s="1095"/>
      <c r="J62" s="1095"/>
      <c r="K62" s="1095"/>
      <c r="L62" s="112"/>
      <c r="M62" s="112"/>
      <c r="N62" s="112"/>
      <c r="O62" s="135"/>
      <c r="P62" s="135"/>
      <c r="Q62" s="135"/>
      <c r="R62" s="135"/>
      <c r="S62" s="1255"/>
      <c r="T62" s="1255"/>
      <c r="U62" s="1255"/>
      <c r="V62" s="1255"/>
      <c r="W62" s="1255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35"/>
    </row>
    <row r="63" spans="1:34" ht="15.6">
      <c r="A63" s="112"/>
      <c r="B63" s="112" t="s">
        <v>71</v>
      </c>
      <c r="C63" s="114" t="s">
        <v>72</v>
      </c>
      <c r="D63" s="1094" t="s">
        <v>73</v>
      </c>
      <c r="E63" s="1095"/>
      <c r="F63" s="1095"/>
      <c r="G63" s="1095"/>
      <c r="H63" s="1095"/>
      <c r="I63" s="1095"/>
      <c r="J63" s="1095"/>
      <c r="K63" s="1095"/>
      <c r="L63" s="112"/>
      <c r="M63" s="112"/>
      <c r="N63" s="11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</row>
    <row r="64" spans="1:34" ht="15.6">
      <c r="A64" s="112"/>
      <c r="B64" s="115" t="s">
        <v>74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</row>
  </sheetData>
  <mergeCells count="35">
    <mergeCell ref="C46:AF46"/>
    <mergeCell ref="D63:K63"/>
    <mergeCell ref="C45:AF45"/>
    <mergeCell ref="C48:AF48"/>
    <mergeCell ref="C49:AF49"/>
    <mergeCell ref="C50:AF50"/>
    <mergeCell ref="C51:AF51"/>
    <mergeCell ref="C52:AF52"/>
    <mergeCell ref="C54:AF54"/>
    <mergeCell ref="C56:AF56"/>
    <mergeCell ref="C55:AF55"/>
    <mergeCell ref="D61:K61"/>
    <mergeCell ref="S61:X61"/>
    <mergeCell ref="Y61:AF61"/>
    <mergeCell ref="D62:K62"/>
    <mergeCell ref="S62:X62"/>
    <mergeCell ref="Y62:AF62"/>
    <mergeCell ref="C53:AF53"/>
    <mergeCell ref="D59:K59"/>
    <mergeCell ref="S59:AF59"/>
    <mergeCell ref="D60:K60"/>
    <mergeCell ref="S60:X60"/>
    <mergeCell ref="Y60:AF60"/>
    <mergeCell ref="C43:AF43"/>
    <mergeCell ref="C38:AF38"/>
    <mergeCell ref="B1:AF1"/>
    <mergeCell ref="A2:A3"/>
    <mergeCell ref="B2:B3"/>
    <mergeCell ref="C9:AF9"/>
    <mergeCell ref="C25:AF25"/>
    <mergeCell ref="C24:AF24"/>
    <mergeCell ref="C21:AF21"/>
    <mergeCell ref="C26:AF26"/>
    <mergeCell ref="C32:AF32"/>
    <mergeCell ref="C30:AF30"/>
  </mergeCells>
  <pageMargins left="0.23622047244094491" right="3.937007874015748E-2" top="0.35433070866141736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62" zoomScaleNormal="62" workbookViewId="0">
      <selection activeCell="AA25" sqref="AA25"/>
    </sheetView>
  </sheetViews>
  <sheetFormatPr baseColWidth="10" defaultRowHeight="14.4"/>
  <cols>
    <col min="1" max="1" width="6.44140625" bestFit="1" customWidth="1"/>
    <col min="2" max="2" width="71.5546875" customWidth="1"/>
    <col min="3" max="3" width="6.33203125" bestFit="1" customWidth="1"/>
    <col min="4" max="5" width="6.109375" bestFit="1" customWidth="1"/>
    <col min="6" max="6" width="6.33203125" bestFit="1" customWidth="1"/>
    <col min="7" max="12" width="6.109375" bestFit="1" customWidth="1"/>
    <col min="13" max="13" width="6.33203125" bestFit="1" customWidth="1"/>
    <col min="14" max="17" width="6.109375" bestFit="1" customWidth="1"/>
    <col min="18" max="18" width="6.109375" customWidth="1"/>
    <col min="19" max="19" width="6.109375" bestFit="1" customWidth="1"/>
    <col min="20" max="20" width="6.33203125" bestFit="1" customWidth="1"/>
    <col min="21" max="26" width="6.109375" bestFit="1" customWidth="1"/>
    <col min="27" max="27" width="6.33203125" style="675" bestFit="1" customWidth="1"/>
    <col min="28" max="30" width="6.109375" bestFit="1" customWidth="1"/>
    <col min="31" max="31" width="6.33203125" bestFit="1" customWidth="1"/>
    <col min="32" max="32" width="6.33203125" customWidth="1"/>
    <col min="33" max="33" width="6.109375" bestFit="1" customWidth="1"/>
  </cols>
  <sheetData>
    <row r="1" spans="1:33" ht="15.75" customHeight="1">
      <c r="A1" s="1"/>
      <c r="B1" s="1236" t="s">
        <v>209</v>
      </c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81"/>
    </row>
    <row r="2" spans="1:33" ht="15.6">
      <c r="A2" s="1248" t="s">
        <v>1</v>
      </c>
      <c r="B2" s="1114" t="s">
        <v>2</v>
      </c>
      <c r="C2" s="176" t="s">
        <v>7</v>
      </c>
      <c r="D2" s="176" t="s">
        <v>8</v>
      </c>
      <c r="E2" s="176" t="s">
        <v>3</v>
      </c>
      <c r="F2" s="176" t="s">
        <v>4</v>
      </c>
      <c r="G2" s="150" t="s">
        <v>5</v>
      </c>
      <c r="H2" s="176" t="s">
        <v>5</v>
      </c>
      <c r="I2" s="176" t="s">
        <v>6</v>
      </c>
      <c r="J2" s="176" t="s">
        <v>7</v>
      </c>
      <c r="K2" s="176" t="s">
        <v>8</v>
      </c>
      <c r="L2" s="176" t="s">
        <v>3</v>
      </c>
      <c r="M2" s="176" t="s">
        <v>4</v>
      </c>
      <c r="N2" s="150" t="s">
        <v>5</v>
      </c>
      <c r="O2" s="176" t="s">
        <v>5</v>
      </c>
      <c r="P2" s="176" t="s">
        <v>6</v>
      </c>
      <c r="Q2" s="176" t="s">
        <v>7</v>
      </c>
      <c r="R2" s="176" t="s">
        <v>8</v>
      </c>
      <c r="S2" s="176" t="s">
        <v>3</v>
      </c>
      <c r="T2" s="176" t="s">
        <v>4</v>
      </c>
      <c r="U2" s="150" t="s">
        <v>5</v>
      </c>
      <c r="V2" s="176" t="s">
        <v>5</v>
      </c>
      <c r="W2" s="150" t="s">
        <v>6</v>
      </c>
      <c r="X2" s="176" t="s">
        <v>7</v>
      </c>
      <c r="Y2" s="176" t="s">
        <v>8</v>
      </c>
      <c r="Z2" s="150" t="s">
        <v>3</v>
      </c>
      <c r="AA2" s="696" t="s">
        <v>4</v>
      </c>
      <c r="AB2" s="150" t="s">
        <v>5</v>
      </c>
      <c r="AC2" s="176" t="s">
        <v>5</v>
      </c>
      <c r="AD2" s="176" t="s">
        <v>6</v>
      </c>
      <c r="AE2" s="176" t="s">
        <v>7</v>
      </c>
      <c r="AF2" s="178" t="s">
        <v>8</v>
      </c>
      <c r="AG2" s="150" t="s">
        <v>3</v>
      </c>
    </row>
    <row r="3" spans="1:33" ht="15.6">
      <c r="A3" s="1249"/>
      <c r="B3" s="1250"/>
      <c r="C3" s="176">
        <v>1</v>
      </c>
      <c r="D3" s="176">
        <v>2</v>
      </c>
      <c r="E3" s="176">
        <v>3</v>
      </c>
      <c r="F3" s="176">
        <v>4</v>
      </c>
      <c r="G3" s="150">
        <v>5</v>
      </c>
      <c r="H3" s="176">
        <v>6</v>
      </c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50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  <c r="U3" s="150">
        <v>19</v>
      </c>
      <c r="V3" s="176">
        <v>20</v>
      </c>
      <c r="W3" s="150">
        <v>21</v>
      </c>
      <c r="X3" s="176">
        <v>22</v>
      </c>
      <c r="Y3" s="176">
        <v>23</v>
      </c>
      <c r="Z3" s="150">
        <v>24</v>
      </c>
      <c r="AA3" s="696">
        <v>25</v>
      </c>
      <c r="AB3" s="150">
        <v>26</v>
      </c>
      <c r="AC3" s="176">
        <v>27</v>
      </c>
      <c r="AD3" s="176">
        <v>28</v>
      </c>
      <c r="AE3" s="176">
        <v>29</v>
      </c>
      <c r="AF3" s="179">
        <v>30</v>
      </c>
      <c r="AG3" s="150">
        <v>31</v>
      </c>
    </row>
    <row r="4" spans="1:33" ht="15.6">
      <c r="A4" s="154">
        <v>1</v>
      </c>
      <c r="B4" s="171" t="s">
        <v>181</v>
      </c>
      <c r="C4" s="185" t="s">
        <v>10</v>
      </c>
      <c r="D4" s="185" t="s">
        <v>3</v>
      </c>
      <c r="E4" s="185" t="s">
        <v>3</v>
      </c>
      <c r="F4" s="185" t="s">
        <v>5</v>
      </c>
      <c r="G4" s="185" t="s">
        <v>5</v>
      </c>
      <c r="H4" s="185" t="s">
        <v>5</v>
      </c>
      <c r="I4" s="185" t="s">
        <v>5</v>
      </c>
      <c r="J4" s="185" t="s">
        <v>13</v>
      </c>
      <c r="K4" s="185" t="s">
        <v>3</v>
      </c>
      <c r="L4" s="185" t="s">
        <v>3</v>
      </c>
      <c r="M4" s="185" t="s">
        <v>5</v>
      </c>
      <c r="N4" s="185" t="s">
        <v>5</v>
      </c>
      <c r="O4" s="185" t="s">
        <v>3</v>
      </c>
      <c r="P4" s="185" t="s">
        <v>5</v>
      </c>
      <c r="Q4" s="185" t="s">
        <v>3</v>
      </c>
      <c r="R4" s="185" t="s">
        <v>5</v>
      </c>
      <c r="S4" s="185" t="s">
        <v>13</v>
      </c>
      <c r="T4" s="185" t="s">
        <v>3</v>
      </c>
      <c r="U4" s="185" t="s">
        <v>5</v>
      </c>
      <c r="V4" s="185" t="s">
        <v>3</v>
      </c>
      <c r="W4" s="185" t="s">
        <v>5</v>
      </c>
      <c r="X4" s="185" t="s">
        <v>10</v>
      </c>
      <c r="Y4" s="185" t="s">
        <v>3</v>
      </c>
      <c r="Z4" s="185" t="s">
        <v>5</v>
      </c>
      <c r="AA4" s="629" t="s">
        <v>3</v>
      </c>
      <c r="AB4" s="185" t="s">
        <v>5</v>
      </c>
      <c r="AC4" s="185" t="s">
        <v>5</v>
      </c>
      <c r="AD4" s="185" t="s">
        <v>5</v>
      </c>
      <c r="AE4" s="185" t="s">
        <v>5</v>
      </c>
      <c r="AF4" s="185" t="s">
        <v>3</v>
      </c>
      <c r="AG4" s="185" t="s">
        <v>10</v>
      </c>
    </row>
    <row r="5" spans="1:33" ht="15.6">
      <c r="A5" s="154">
        <v>2</v>
      </c>
      <c r="B5" s="171" t="s">
        <v>176</v>
      </c>
      <c r="C5" s="185" t="s">
        <v>5</v>
      </c>
      <c r="D5" s="185" t="s">
        <v>10</v>
      </c>
      <c r="E5" s="185" t="s">
        <v>3</v>
      </c>
      <c r="F5" s="185" t="s">
        <v>5</v>
      </c>
      <c r="G5" s="185" t="s">
        <v>5</v>
      </c>
      <c r="H5" s="185" t="s">
        <v>5</v>
      </c>
      <c r="I5" s="185" t="s">
        <v>5</v>
      </c>
      <c r="J5" s="185" t="s">
        <v>3</v>
      </c>
      <c r="K5" s="185" t="s">
        <v>10</v>
      </c>
      <c r="L5" s="185" t="s">
        <v>3</v>
      </c>
      <c r="M5" s="185" t="s">
        <v>5</v>
      </c>
      <c r="N5" s="185" t="s">
        <v>3</v>
      </c>
      <c r="O5" s="185" t="s">
        <v>5</v>
      </c>
      <c r="P5" s="185" t="s">
        <v>3</v>
      </c>
      <c r="Q5" s="185" t="s">
        <v>5</v>
      </c>
      <c r="R5" s="185" t="s">
        <v>5</v>
      </c>
      <c r="S5" s="185" t="s">
        <v>10</v>
      </c>
      <c r="T5" s="185" t="s">
        <v>3</v>
      </c>
      <c r="U5" s="185" t="s">
        <v>5</v>
      </c>
      <c r="V5" s="185" t="s">
        <v>5</v>
      </c>
      <c r="W5" s="185" t="s">
        <v>5</v>
      </c>
      <c r="X5" s="185" t="s">
        <v>10</v>
      </c>
      <c r="Y5" s="185" t="s">
        <v>3</v>
      </c>
      <c r="Z5" s="185" t="s">
        <v>3</v>
      </c>
      <c r="AA5" s="629" t="s">
        <v>3</v>
      </c>
      <c r="AB5" s="185" t="s">
        <v>5</v>
      </c>
      <c r="AC5" s="185" t="s">
        <v>5</v>
      </c>
      <c r="AD5" s="185" t="s">
        <v>3</v>
      </c>
      <c r="AE5" s="185" t="s">
        <v>5</v>
      </c>
      <c r="AF5" s="185" t="s">
        <v>3</v>
      </c>
      <c r="AG5" s="185" t="s">
        <v>13</v>
      </c>
    </row>
    <row r="6" spans="1:33" ht="15.6">
      <c r="A6" s="154">
        <v>3</v>
      </c>
      <c r="B6" s="171" t="s">
        <v>189</v>
      </c>
      <c r="C6" s="1259" t="s">
        <v>210</v>
      </c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3"/>
      <c r="U6" s="1143"/>
      <c r="V6" s="1143"/>
      <c r="W6" s="1143"/>
      <c r="X6" s="1143"/>
      <c r="Y6" s="1143"/>
      <c r="Z6" s="1143"/>
      <c r="AA6" s="1143"/>
      <c r="AB6" s="1143"/>
      <c r="AC6" s="1143"/>
      <c r="AD6" s="1143"/>
      <c r="AE6" s="1143"/>
      <c r="AF6" s="1143"/>
      <c r="AG6" s="1260"/>
    </row>
    <row r="7" spans="1:33" ht="15.6">
      <c r="A7" s="154">
        <v>4</v>
      </c>
      <c r="B7" s="171" t="s">
        <v>190</v>
      </c>
      <c r="C7" s="185" t="s">
        <v>5</v>
      </c>
      <c r="D7" s="185" t="s">
        <v>5</v>
      </c>
      <c r="E7" s="185" t="s">
        <v>10</v>
      </c>
      <c r="F7" s="185" t="s">
        <v>3</v>
      </c>
      <c r="G7" s="185" t="s">
        <v>5</v>
      </c>
      <c r="H7" s="185" t="s">
        <v>5</v>
      </c>
      <c r="I7" s="185" t="s">
        <v>3</v>
      </c>
      <c r="J7" s="185" t="s">
        <v>13</v>
      </c>
      <c r="K7" s="185" t="s">
        <v>3</v>
      </c>
      <c r="L7" s="185" t="s">
        <v>3</v>
      </c>
      <c r="M7" s="185" t="s">
        <v>4</v>
      </c>
      <c r="N7" s="185" t="s">
        <v>5</v>
      </c>
      <c r="O7" s="185" t="s">
        <v>5</v>
      </c>
      <c r="P7" s="185" t="s">
        <v>10</v>
      </c>
      <c r="Q7" s="185" t="s">
        <v>3</v>
      </c>
      <c r="R7" s="185" t="s">
        <v>5</v>
      </c>
      <c r="S7" s="185" t="s">
        <v>3</v>
      </c>
      <c r="T7" s="185" t="s">
        <v>5</v>
      </c>
      <c r="U7" s="185" t="s">
        <v>10</v>
      </c>
      <c r="V7" s="185" t="s">
        <v>3</v>
      </c>
      <c r="W7" s="185" t="s">
        <v>5</v>
      </c>
      <c r="X7" s="185" t="s">
        <v>5</v>
      </c>
      <c r="Y7" s="185" t="s">
        <v>5</v>
      </c>
      <c r="Z7" s="185" t="s">
        <v>3</v>
      </c>
      <c r="AA7" s="629" t="s">
        <v>3</v>
      </c>
      <c r="AB7" s="185" t="s">
        <v>10</v>
      </c>
      <c r="AC7" s="185" t="s">
        <v>3</v>
      </c>
      <c r="AD7" s="185" t="s">
        <v>5</v>
      </c>
      <c r="AE7" s="185" t="s">
        <v>5</v>
      </c>
      <c r="AF7" s="185" t="s">
        <v>5</v>
      </c>
      <c r="AG7" s="185" t="s">
        <v>3</v>
      </c>
    </row>
    <row r="8" spans="1:33" ht="15.6">
      <c r="A8" s="154">
        <v>5</v>
      </c>
      <c r="B8" s="171" t="s">
        <v>191</v>
      </c>
      <c r="C8" s="185" t="s">
        <v>5</v>
      </c>
      <c r="D8" s="185" t="s">
        <v>5</v>
      </c>
      <c r="E8" s="185" t="s">
        <v>10</v>
      </c>
      <c r="F8" s="185" t="s">
        <v>3</v>
      </c>
      <c r="G8" s="185" t="s">
        <v>5</v>
      </c>
      <c r="H8" s="185" t="s">
        <v>5</v>
      </c>
      <c r="I8" s="185" t="s">
        <v>10</v>
      </c>
      <c r="J8" s="185" t="s">
        <v>3</v>
      </c>
      <c r="K8" s="185" t="s">
        <v>3</v>
      </c>
      <c r="L8" s="185" t="s">
        <v>5</v>
      </c>
      <c r="M8" s="185" t="s">
        <v>5</v>
      </c>
      <c r="N8" s="185" t="s">
        <v>3</v>
      </c>
      <c r="O8" s="185" t="s">
        <v>5</v>
      </c>
      <c r="P8" s="185" t="s">
        <v>3</v>
      </c>
      <c r="Q8" s="185" t="s">
        <v>5</v>
      </c>
      <c r="R8" s="185" t="s">
        <v>5</v>
      </c>
      <c r="S8" s="185" t="s">
        <v>3</v>
      </c>
      <c r="T8" s="185" t="s">
        <v>5</v>
      </c>
      <c r="U8" s="185" t="s">
        <v>5</v>
      </c>
      <c r="V8" s="185" t="s">
        <v>10</v>
      </c>
      <c r="W8" s="185" t="s">
        <v>3</v>
      </c>
      <c r="X8" s="185" t="s">
        <v>5</v>
      </c>
      <c r="Y8" s="185" t="s">
        <v>5</v>
      </c>
      <c r="Z8" s="185" t="s">
        <v>13</v>
      </c>
      <c r="AA8" s="629" t="s">
        <v>3</v>
      </c>
      <c r="AB8" s="185" t="s">
        <v>5</v>
      </c>
      <c r="AC8" s="185" t="s">
        <v>3</v>
      </c>
      <c r="AD8" s="185" t="s">
        <v>4</v>
      </c>
      <c r="AE8" s="185" t="s">
        <v>3</v>
      </c>
      <c r="AF8" s="185" t="s">
        <v>10</v>
      </c>
      <c r="AG8" s="185" t="s">
        <v>3</v>
      </c>
    </row>
    <row r="9" spans="1:33" ht="15.6">
      <c r="A9" s="154">
        <v>6</v>
      </c>
      <c r="B9" s="171" t="s">
        <v>174</v>
      </c>
      <c r="C9" s="185" t="s">
        <v>5</v>
      </c>
      <c r="D9" s="185" t="s">
        <v>5</v>
      </c>
      <c r="E9" s="185" t="s">
        <v>3</v>
      </c>
      <c r="F9" s="185" t="s">
        <v>5</v>
      </c>
      <c r="G9" s="185" t="s">
        <v>5</v>
      </c>
      <c r="H9" s="185" t="s">
        <v>10</v>
      </c>
      <c r="I9" s="185" t="s">
        <v>3</v>
      </c>
      <c r="J9" s="185" t="s">
        <v>3</v>
      </c>
      <c r="K9" s="185" t="s">
        <v>13</v>
      </c>
      <c r="L9" s="185" t="s">
        <v>3</v>
      </c>
      <c r="M9" s="185" t="s">
        <v>5</v>
      </c>
      <c r="N9" s="185" t="s">
        <v>5</v>
      </c>
      <c r="O9" s="185" t="s">
        <v>3</v>
      </c>
      <c r="P9" s="185" t="s">
        <v>5</v>
      </c>
      <c r="Q9" s="185" t="s">
        <v>5</v>
      </c>
      <c r="R9" s="185" t="s">
        <v>5</v>
      </c>
      <c r="S9" s="185" t="s">
        <v>13</v>
      </c>
      <c r="T9" s="185" t="s">
        <v>3</v>
      </c>
      <c r="U9" s="185" t="s">
        <v>5</v>
      </c>
      <c r="V9" s="185" t="s">
        <v>3</v>
      </c>
      <c r="W9" s="185" t="s">
        <v>5</v>
      </c>
      <c r="X9" s="185" t="s">
        <v>5</v>
      </c>
      <c r="Y9" s="185" t="s">
        <v>5</v>
      </c>
      <c r="Z9" s="185" t="s">
        <v>3</v>
      </c>
      <c r="AA9" s="629" t="s">
        <v>3</v>
      </c>
      <c r="AB9" s="185" t="s">
        <v>10</v>
      </c>
      <c r="AC9" s="185" t="s">
        <v>3</v>
      </c>
      <c r="AD9" s="185" t="s">
        <v>5</v>
      </c>
      <c r="AE9" s="185" t="s">
        <v>5</v>
      </c>
      <c r="AF9" s="185" t="s">
        <v>3</v>
      </c>
      <c r="AG9" s="185" t="s">
        <v>10</v>
      </c>
    </row>
    <row r="10" spans="1:33" ht="15.6">
      <c r="A10" s="154">
        <v>7</v>
      </c>
      <c r="B10" s="171" t="s">
        <v>175</v>
      </c>
      <c r="C10" s="185" t="s">
        <v>5</v>
      </c>
      <c r="D10" s="185" t="s">
        <v>5</v>
      </c>
      <c r="E10" s="185" t="s">
        <v>3</v>
      </c>
      <c r="F10" s="185" t="s">
        <v>10</v>
      </c>
      <c r="G10" s="185" t="s">
        <v>3</v>
      </c>
      <c r="H10" s="185" t="s">
        <v>5</v>
      </c>
      <c r="I10" s="185" t="s">
        <v>5</v>
      </c>
      <c r="J10" s="185" t="s">
        <v>10</v>
      </c>
      <c r="K10" s="185" t="s">
        <v>3</v>
      </c>
      <c r="L10" s="185" t="s">
        <v>3</v>
      </c>
      <c r="M10" s="185" t="s">
        <v>10</v>
      </c>
      <c r="N10" s="185" t="s">
        <v>3</v>
      </c>
      <c r="O10" s="185" t="s">
        <v>5</v>
      </c>
      <c r="P10" s="185" t="s">
        <v>5</v>
      </c>
      <c r="Q10" s="185" t="s">
        <v>5</v>
      </c>
      <c r="R10" s="185" t="s">
        <v>5</v>
      </c>
      <c r="S10" s="185" t="s">
        <v>3</v>
      </c>
      <c r="T10" s="185" t="s">
        <v>10</v>
      </c>
      <c r="U10" s="185" t="s">
        <v>3</v>
      </c>
      <c r="V10" s="185" t="s">
        <v>5</v>
      </c>
      <c r="W10" s="185" t="s">
        <v>3</v>
      </c>
      <c r="X10" s="185" t="s">
        <v>5</v>
      </c>
      <c r="Y10" s="185" t="s">
        <v>5</v>
      </c>
      <c r="Z10" s="185" t="s">
        <v>13</v>
      </c>
      <c r="AA10" s="629" t="s">
        <v>3</v>
      </c>
      <c r="AB10" s="185" t="s">
        <v>5</v>
      </c>
      <c r="AC10" s="185" t="s">
        <v>5</v>
      </c>
      <c r="AD10" s="185" t="s">
        <v>5</v>
      </c>
      <c r="AE10" s="185" t="s">
        <v>3</v>
      </c>
      <c r="AF10" s="185" t="s">
        <v>5</v>
      </c>
      <c r="AG10" s="185" t="s">
        <v>3</v>
      </c>
    </row>
    <row r="11" spans="1:33" ht="15.6">
      <c r="A11" s="154">
        <v>8</v>
      </c>
      <c r="B11" s="171" t="s">
        <v>192</v>
      </c>
      <c r="C11" s="1259" t="s">
        <v>210</v>
      </c>
      <c r="D11" s="1143"/>
      <c r="E11" s="1143"/>
      <c r="F11" s="1143"/>
      <c r="G11" s="1143"/>
      <c r="H11" s="1143"/>
      <c r="I11" s="1143"/>
      <c r="J11" s="1143"/>
      <c r="K11" s="1143"/>
      <c r="L11" s="1143"/>
      <c r="M11" s="1143"/>
      <c r="N11" s="1143"/>
      <c r="O11" s="1143"/>
      <c r="P11" s="1143"/>
      <c r="Q11" s="1143"/>
      <c r="R11" s="1143"/>
      <c r="S11" s="1143"/>
      <c r="T11" s="1143"/>
      <c r="U11" s="1143"/>
      <c r="V11" s="1143"/>
      <c r="W11" s="1143"/>
      <c r="X11" s="1143"/>
      <c r="Y11" s="1143"/>
      <c r="Z11" s="1143"/>
      <c r="AA11" s="1143"/>
      <c r="AB11" s="1143"/>
      <c r="AC11" s="1143"/>
      <c r="AD11" s="1143"/>
      <c r="AE11" s="1143"/>
      <c r="AF11" s="1143"/>
      <c r="AG11" s="1260"/>
    </row>
    <row r="12" spans="1:33" ht="15.6">
      <c r="A12" s="154">
        <v>9</v>
      </c>
      <c r="B12" s="171" t="s">
        <v>178</v>
      </c>
      <c r="C12" s="185" t="s">
        <v>5</v>
      </c>
      <c r="D12" s="185" t="s">
        <v>5</v>
      </c>
      <c r="E12" s="185" t="s">
        <v>13</v>
      </c>
      <c r="F12" s="185" t="s">
        <v>3</v>
      </c>
      <c r="G12" s="185" t="s">
        <v>5</v>
      </c>
      <c r="H12" s="185" t="s">
        <v>5</v>
      </c>
      <c r="I12" s="185" t="s">
        <v>5</v>
      </c>
      <c r="J12" s="185" t="s">
        <v>3</v>
      </c>
      <c r="K12" s="185" t="s">
        <v>3</v>
      </c>
      <c r="L12" s="185" t="s">
        <v>10</v>
      </c>
      <c r="M12" s="185" t="s">
        <v>3</v>
      </c>
      <c r="N12" s="185" t="s">
        <v>5</v>
      </c>
      <c r="O12" s="185" t="s">
        <v>5</v>
      </c>
      <c r="P12" s="185" t="s">
        <v>5</v>
      </c>
      <c r="Q12" s="185" t="s">
        <v>5</v>
      </c>
      <c r="R12" s="185" t="s">
        <v>5</v>
      </c>
      <c r="S12" s="185" t="s">
        <v>3</v>
      </c>
      <c r="T12" s="185" t="s">
        <v>10</v>
      </c>
      <c r="U12" s="185" t="s">
        <v>3</v>
      </c>
      <c r="V12" s="185" t="s">
        <v>5</v>
      </c>
      <c r="W12" s="185" t="s">
        <v>5</v>
      </c>
      <c r="X12" s="185" t="s">
        <v>3</v>
      </c>
      <c r="Y12" s="185" t="s">
        <v>5</v>
      </c>
      <c r="Z12" s="185" t="s">
        <v>3</v>
      </c>
      <c r="AA12" s="629" t="s">
        <v>10</v>
      </c>
      <c r="AB12" s="185" t="s">
        <v>3</v>
      </c>
      <c r="AC12" s="185" t="s">
        <v>5</v>
      </c>
      <c r="AD12" s="185" t="s">
        <v>5</v>
      </c>
      <c r="AE12" s="185" t="s">
        <v>10</v>
      </c>
      <c r="AF12" s="185" t="s">
        <v>3</v>
      </c>
      <c r="AG12" s="185" t="s">
        <v>3</v>
      </c>
    </row>
    <row r="13" spans="1:33" ht="15.6">
      <c r="A13" s="154">
        <v>10</v>
      </c>
      <c r="B13" s="171" t="s">
        <v>177</v>
      </c>
      <c r="C13" s="185" t="s">
        <v>5</v>
      </c>
      <c r="D13" s="185" t="s">
        <v>5</v>
      </c>
      <c r="E13" s="185" t="s">
        <v>3</v>
      </c>
      <c r="F13" s="185" t="s">
        <v>5</v>
      </c>
      <c r="G13" s="185" t="s">
        <v>5</v>
      </c>
      <c r="H13" s="185" t="s">
        <v>10</v>
      </c>
      <c r="I13" s="185" t="s">
        <v>3</v>
      </c>
      <c r="J13" s="185" t="s">
        <v>3</v>
      </c>
      <c r="K13" s="185" t="s">
        <v>5</v>
      </c>
      <c r="L13" s="185" t="s">
        <v>13</v>
      </c>
      <c r="M13" s="185" t="s">
        <v>3</v>
      </c>
      <c r="N13" s="185" t="s">
        <v>5</v>
      </c>
      <c r="O13" s="185" t="s">
        <v>5</v>
      </c>
      <c r="P13" s="185" t="s">
        <v>5</v>
      </c>
      <c r="Q13" s="185" t="s">
        <v>10</v>
      </c>
      <c r="R13" s="185" t="s">
        <v>3</v>
      </c>
      <c r="S13" s="185" t="s">
        <v>3</v>
      </c>
      <c r="T13" s="185" t="s">
        <v>5</v>
      </c>
      <c r="U13" s="185" t="s">
        <v>5</v>
      </c>
      <c r="V13" s="185" t="s">
        <v>3</v>
      </c>
      <c r="W13" s="185" t="s">
        <v>5</v>
      </c>
      <c r="X13" s="185" t="s">
        <v>5</v>
      </c>
      <c r="Y13" s="185" t="s">
        <v>3</v>
      </c>
      <c r="Z13" s="185" t="s">
        <v>10</v>
      </c>
      <c r="AA13" s="629" t="s">
        <v>3</v>
      </c>
      <c r="AB13" s="185" t="s">
        <v>5</v>
      </c>
      <c r="AC13" s="185" t="s">
        <v>5</v>
      </c>
      <c r="AD13" s="185" t="s">
        <v>10</v>
      </c>
      <c r="AE13" s="185" t="s">
        <v>3</v>
      </c>
      <c r="AF13" s="185" t="s">
        <v>5</v>
      </c>
      <c r="AG13" s="185" t="s">
        <v>3</v>
      </c>
    </row>
    <row r="14" spans="1:33" ht="15.6">
      <c r="A14" s="154">
        <v>11</v>
      </c>
      <c r="B14" s="171" t="s">
        <v>182</v>
      </c>
      <c r="C14" s="185" t="s">
        <v>5</v>
      </c>
      <c r="D14" s="185" t="s">
        <v>5</v>
      </c>
      <c r="E14" s="185" t="s">
        <v>3</v>
      </c>
      <c r="F14" s="185" t="s">
        <v>5</v>
      </c>
      <c r="G14" s="185" t="s">
        <v>3</v>
      </c>
      <c r="H14" s="185" t="s">
        <v>5</v>
      </c>
      <c r="I14" s="185" t="s">
        <v>5</v>
      </c>
      <c r="J14" s="185" t="s">
        <v>3</v>
      </c>
      <c r="K14" s="185" t="s">
        <v>10</v>
      </c>
      <c r="L14" s="185" t="s">
        <v>3</v>
      </c>
      <c r="M14" s="185" t="s">
        <v>5</v>
      </c>
      <c r="N14" s="185" t="s">
        <v>10</v>
      </c>
      <c r="O14" s="185" t="s">
        <v>3</v>
      </c>
      <c r="P14" s="185" t="s">
        <v>5</v>
      </c>
      <c r="Q14" s="185" t="s">
        <v>3</v>
      </c>
      <c r="R14" s="185" t="s">
        <v>5</v>
      </c>
      <c r="S14" s="185" t="s">
        <v>10</v>
      </c>
      <c r="T14" s="185" t="s">
        <v>3</v>
      </c>
      <c r="U14" s="185" t="s">
        <v>5</v>
      </c>
      <c r="V14" s="185" t="s">
        <v>5</v>
      </c>
      <c r="W14" s="185" t="s">
        <v>3</v>
      </c>
      <c r="X14" s="185" t="s">
        <v>5</v>
      </c>
      <c r="Y14" s="185" t="s">
        <v>5</v>
      </c>
      <c r="Z14" s="185" t="s">
        <v>3</v>
      </c>
      <c r="AA14" s="629" t="s">
        <v>3</v>
      </c>
      <c r="AB14" s="185" t="s">
        <v>5</v>
      </c>
      <c r="AC14" s="185" t="s">
        <v>10</v>
      </c>
      <c r="AD14" s="185" t="s">
        <v>3</v>
      </c>
      <c r="AE14" s="185" t="s">
        <v>5</v>
      </c>
      <c r="AF14" s="185" t="s">
        <v>5</v>
      </c>
      <c r="AG14" s="185" t="s">
        <v>13</v>
      </c>
    </row>
    <row r="15" spans="1:33" ht="15.6">
      <c r="A15" s="154">
        <v>12</v>
      </c>
      <c r="B15" s="171" t="s">
        <v>179</v>
      </c>
      <c r="C15" s="185" t="s">
        <v>3</v>
      </c>
      <c r="D15" s="185" t="s">
        <v>5</v>
      </c>
      <c r="E15" s="185" t="s">
        <v>3</v>
      </c>
      <c r="F15" s="185" t="s">
        <v>5</v>
      </c>
      <c r="G15" s="185" t="s">
        <v>10</v>
      </c>
      <c r="H15" s="185" t="s">
        <v>3</v>
      </c>
      <c r="I15" s="185" t="s">
        <v>5</v>
      </c>
      <c r="J15" s="185" t="s">
        <v>3</v>
      </c>
      <c r="K15" s="185" t="s">
        <v>13</v>
      </c>
      <c r="L15" s="185" t="s">
        <v>3</v>
      </c>
      <c r="M15" s="185" t="s">
        <v>5</v>
      </c>
      <c r="N15" s="185" t="s">
        <v>5</v>
      </c>
      <c r="O15" s="185" t="s">
        <v>10</v>
      </c>
      <c r="P15" s="185" t="s">
        <v>3</v>
      </c>
      <c r="Q15" s="185" t="s">
        <v>5</v>
      </c>
      <c r="R15" s="185" t="s">
        <v>5</v>
      </c>
      <c r="S15" s="185" t="s">
        <v>3</v>
      </c>
      <c r="T15" s="185" t="s">
        <v>5</v>
      </c>
      <c r="U15" s="185" t="s">
        <v>5</v>
      </c>
      <c r="V15" s="185" t="s">
        <v>5</v>
      </c>
      <c r="W15" s="185" t="s">
        <v>10</v>
      </c>
      <c r="X15" s="185" t="s">
        <v>3</v>
      </c>
      <c r="Y15" s="185" t="s">
        <v>5</v>
      </c>
      <c r="Z15" s="185" t="s">
        <v>3</v>
      </c>
      <c r="AA15" s="629" t="s">
        <v>13</v>
      </c>
      <c r="AB15" s="185" t="s">
        <v>3</v>
      </c>
      <c r="AC15" s="185" t="s">
        <v>5</v>
      </c>
      <c r="AD15" s="185" t="s">
        <v>5</v>
      </c>
      <c r="AE15" s="185" t="s">
        <v>5</v>
      </c>
      <c r="AF15" s="185" t="s">
        <v>5</v>
      </c>
      <c r="AG15" s="185" t="s">
        <v>3</v>
      </c>
    </row>
    <row r="16" spans="1:33" ht="15.6">
      <c r="A16" s="154">
        <v>13</v>
      </c>
      <c r="B16" s="171" t="s">
        <v>196</v>
      </c>
      <c r="C16" s="185" t="s">
        <v>5</v>
      </c>
      <c r="D16" s="185" t="s">
        <v>5</v>
      </c>
      <c r="E16" s="185" t="s">
        <v>13</v>
      </c>
      <c r="F16" s="185" t="s">
        <v>3</v>
      </c>
      <c r="G16" s="185" t="s">
        <v>5</v>
      </c>
      <c r="H16" s="185" t="s">
        <v>3</v>
      </c>
      <c r="I16" s="185" t="s">
        <v>5</v>
      </c>
      <c r="J16" s="185" t="s">
        <v>3</v>
      </c>
      <c r="K16" s="185" t="s">
        <v>3</v>
      </c>
      <c r="L16" s="185" t="s">
        <v>10</v>
      </c>
      <c r="M16" s="185" t="s">
        <v>3</v>
      </c>
      <c r="N16" s="185" t="s">
        <v>5</v>
      </c>
      <c r="O16" s="185" t="s">
        <v>5</v>
      </c>
      <c r="P16" s="185" t="s">
        <v>10</v>
      </c>
      <c r="Q16" s="185" t="s">
        <v>3</v>
      </c>
      <c r="R16" s="185" t="s">
        <v>5</v>
      </c>
      <c r="S16" s="185" t="s">
        <v>3</v>
      </c>
      <c r="T16" s="185" t="s">
        <v>5</v>
      </c>
      <c r="U16" s="185" t="s">
        <v>5</v>
      </c>
      <c r="V16" s="185" t="s">
        <v>10</v>
      </c>
      <c r="W16" s="185" t="s">
        <v>3</v>
      </c>
      <c r="X16" s="185" t="s">
        <v>5</v>
      </c>
      <c r="Y16" s="185" t="s">
        <v>5</v>
      </c>
      <c r="Z16" s="185" t="s">
        <v>3</v>
      </c>
      <c r="AA16" s="629" t="s">
        <v>10</v>
      </c>
      <c r="AB16" s="185" t="s">
        <v>3</v>
      </c>
      <c r="AC16" s="185" t="s">
        <v>5</v>
      </c>
      <c r="AD16" s="185" t="s">
        <v>5</v>
      </c>
      <c r="AE16" s="185" t="s">
        <v>5</v>
      </c>
      <c r="AF16" s="185" t="s">
        <v>5</v>
      </c>
      <c r="AG16" s="185" t="s">
        <v>3</v>
      </c>
    </row>
    <row r="17" spans="1:34" ht="15.6">
      <c r="A17" s="154">
        <v>14</v>
      </c>
      <c r="B17" s="171" t="s">
        <v>195</v>
      </c>
      <c r="C17" s="185" t="s">
        <v>5</v>
      </c>
      <c r="D17" s="185" t="s">
        <v>5</v>
      </c>
      <c r="E17" s="185" t="s">
        <v>10</v>
      </c>
      <c r="F17" s="185" t="s">
        <v>3</v>
      </c>
      <c r="G17" s="185" t="s">
        <v>5</v>
      </c>
      <c r="H17" s="185" t="s">
        <v>5</v>
      </c>
      <c r="I17" s="185" t="s">
        <v>5</v>
      </c>
      <c r="J17" s="185" t="s">
        <v>3</v>
      </c>
      <c r="K17" s="185" t="s">
        <v>3</v>
      </c>
      <c r="L17" s="185" t="s">
        <v>13</v>
      </c>
      <c r="M17" s="185" t="s">
        <v>3</v>
      </c>
      <c r="N17" s="185" t="s">
        <v>5</v>
      </c>
      <c r="O17" s="185" t="s">
        <v>5</v>
      </c>
      <c r="P17" s="185" t="s">
        <v>5</v>
      </c>
      <c r="Q17" s="185" t="s">
        <v>10</v>
      </c>
      <c r="R17" s="185" t="s">
        <v>3</v>
      </c>
      <c r="S17" s="185" t="s">
        <v>3</v>
      </c>
      <c r="T17" s="185" t="s">
        <v>5</v>
      </c>
      <c r="U17" s="185" t="s">
        <v>5</v>
      </c>
      <c r="V17" s="185" t="s">
        <v>3</v>
      </c>
      <c r="W17" s="185" t="s">
        <v>5</v>
      </c>
      <c r="X17" s="185" t="s">
        <v>5</v>
      </c>
      <c r="Y17" s="185" t="s">
        <v>10</v>
      </c>
      <c r="Z17" s="185" t="s">
        <v>3</v>
      </c>
      <c r="AA17" s="629" t="s">
        <v>3</v>
      </c>
      <c r="AB17" s="185" t="s">
        <v>5</v>
      </c>
      <c r="AC17" s="185" t="s">
        <v>5</v>
      </c>
      <c r="AD17" s="185" t="s">
        <v>5</v>
      </c>
      <c r="AE17" s="185" t="s">
        <v>10</v>
      </c>
      <c r="AF17" s="185" t="s">
        <v>3</v>
      </c>
      <c r="AG17" s="185" t="s">
        <v>3</v>
      </c>
    </row>
    <row r="18" spans="1:34" ht="15.6">
      <c r="A18" s="154">
        <v>15</v>
      </c>
      <c r="B18" s="171" t="s">
        <v>180</v>
      </c>
      <c r="C18" s="185" t="s">
        <v>3</v>
      </c>
      <c r="D18" s="185" t="s">
        <v>5</v>
      </c>
      <c r="E18" s="185" t="s">
        <v>3</v>
      </c>
      <c r="F18" s="185" t="s">
        <v>5</v>
      </c>
      <c r="G18" s="185" t="s">
        <v>3</v>
      </c>
      <c r="H18" s="185" t="s">
        <v>5</v>
      </c>
      <c r="I18" s="185" t="s">
        <v>5</v>
      </c>
      <c r="J18" s="185" t="s">
        <v>13</v>
      </c>
      <c r="K18" s="185" t="s">
        <v>3</v>
      </c>
      <c r="L18" s="185" t="s">
        <v>3</v>
      </c>
      <c r="M18" s="185" t="s">
        <v>5</v>
      </c>
      <c r="N18" s="185" t="s">
        <v>5</v>
      </c>
      <c r="O18" s="185" t="s">
        <v>3</v>
      </c>
      <c r="P18" s="185" t="s">
        <v>5</v>
      </c>
      <c r="Q18" s="185" t="s">
        <v>5</v>
      </c>
      <c r="R18" s="185" t="s">
        <v>10</v>
      </c>
      <c r="S18" s="185" t="s">
        <v>3</v>
      </c>
      <c r="T18" s="185" t="s">
        <v>5</v>
      </c>
      <c r="U18" s="185" t="s">
        <v>3</v>
      </c>
      <c r="V18" s="185" t="s">
        <v>5</v>
      </c>
      <c r="W18" s="185" t="s">
        <v>10</v>
      </c>
      <c r="X18" s="185" t="s">
        <v>3</v>
      </c>
      <c r="Y18" s="185" t="s">
        <v>5</v>
      </c>
      <c r="Z18" s="185" t="s">
        <v>10</v>
      </c>
      <c r="AA18" s="629" t="s">
        <v>3</v>
      </c>
      <c r="AB18" s="185" t="s">
        <v>5</v>
      </c>
      <c r="AC18" s="185" t="s">
        <v>5</v>
      </c>
      <c r="AD18" s="185" t="s">
        <v>5</v>
      </c>
      <c r="AE18" s="185" t="s">
        <v>5</v>
      </c>
      <c r="AF18" s="185" t="s">
        <v>10</v>
      </c>
      <c r="AG18" s="185" t="s">
        <v>3</v>
      </c>
    </row>
    <row r="19" spans="1:34" ht="15.6">
      <c r="A19" s="154">
        <v>16</v>
      </c>
      <c r="B19" s="171" t="s">
        <v>173</v>
      </c>
      <c r="C19" s="185" t="s">
        <v>5</v>
      </c>
      <c r="D19" s="185" t="s">
        <v>5</v>
      </c>
      <c r="E19" s="185" t="s">
        <v>3</v>
      </c>
      <c r="F19" s="185" t="s">
        <v>5</v>
      </c>
      <c r="G19" s="185" t="s">
        <v>10</v>
      </c>
      <c r="H19" s="185" t="s">
        <v>3</v>
      </c>
      <c r="I19" s="185" t="s">
        <v>5</v>
      </c>
      <c r="J19" s="185" t="s">
        <v>10</v>
      </c>
      <c r="K19" s="185" t="s">
        <v>3</v>
      </c>
      <c r="L19" s="185" t="s">
        <v>3</v>
      </c>
      <c r="M19" s="185" t="s">
        <v>5</v>
      </c>
      <c r="N19" s="185" t="s">
        <v>5</v>
      </c>
      <c r="O19" s="185" t="s">
        <v>10</v>
      </c>
      <c r="P19" s="185" t="s">
        <v>3</v>
      </c>
      <c r="Q19" s="185" t="s">
        <v>5</v>
      </c>
      <c r="R19" s="185" t="s">
        <v>5</v>
      </c>
      <c r="S19" s="185" t="s">
        <v>3</v>
      </c>
      <c r="T19" s="185" t="s">
        <v>5</v>
      </c>
      <c r="U19" s="185" t="s">
        <v>10</v>
      </c>
      <c r="V19" s="185" t="s">
        <v>3</v>
      </c>
      <c r="W19" s="185" t="s">
        <v>5</v>
      </c>
      <c r="X19" s="185" t="s">
        <v>5</v>
      </c>
      <c r="Y19" s="185" t="s">
        <v>5</v>
      </c>
      <c r="Z19" s="185" t="s">
        <v>3</v>
      </c>
      <c r="AA19" s="629" t="s">
        <v>13</v>
      </c>
      <c r="AB19" s="185" t="s">
        <v>3</v>
      </c>
      <c r="AC19" s="185" t="s">
        <v>5</v>
      </c>
      <c r="AD19" s="185" t="s">
        <v>5</v>
      </c>
      <c r="AE19" s="185" t="s">
        <v>5</v>
      </c>
      <c r="AF19" s="185" t="s">
        <v>3</v>
      </c>
      <c r="AG19" s="185" t="s">
        <v>3</v>
      </c>
    </row>
    <row r="20" spans="1:34" ht="16.2" thickBot="1">
      <c r="A20" s="154">
        <v>17</v>
      </c>
      <c r="B20" s="172" t="s">
        <v>183</v>
      </c>
      <c r="C20" s="186" t="s">
        <v>5</v>
      </c>
      <c r="D20" s="186" t="s">
        <v>5</v>
      </c>
      <c r="E20" s="186" t="s">
        <v>3</v>
      </c>
      <c r="F20" s="186" t="s">
        <v>5</v>
      </c>
      <c r="G20" s="186" t="s">
        <v>5</v>
      </c>
      <c r="H20" s="186" t="s">
        <v>5</v>
      </c>
      <c r="I20" s="186" t="s">
        <v>5</v>
      </c>
      <c r="J20" s="186" t="s">
        <v>3</v>
      </c>
      <c r="K20" s="186" t="s">
        <v>3</v>
      </c>
      <c r="L20" s="186" t="s">
        <v>3</v>
      </c>
      <c r="M20" s="186" t="s">
        <v>5</v>
      </c>
      <c r="N20" s="186" t="s">
        <v>72</v>
      </c>
      <c r="O20" s="186" t="s">
        <v>5</v>
      </c>
      <c r="P20" s="186" t="s">
        <v>72</v>
      </c>
      <c r="Q20" s="186" t="s">
        <v>5</v>
      </c>
      <c r="R20" s="186" t="s">
        <v>5</v>
      </c>
      <c r="S20" s="186" t="s">
        <v>3</v>
      </c>
      <c r="T20" s="186" t="s">
        <v>5</v>
      </c>
      <c r="U20" s="186" t="s">
        <v>5</v>
      </c>
      <c r="V20" s="186" t="s">
        <v>5</v>
      </c>
      <c r="W20" s="186" t="s">
        <v>5</v>
      </c>
      <c r="X20" s="186" t="s">
        <v>5</v>
      </c>
      <c r="Y20" s="186" t="s">
        <v>5</v>
      </c>
      <c r="Z20" s="186" t="s">
        <v>3</v>
      </c>
      <c r="AA20" s="697" t="s">
        <v>3</v>
      </c>
      <c r="AB20" s="186" t="s">
        <v>5</v>
      </c>
      <c r="AC20" s="186" t="s">
        <v>5</v>
      </c>
      <c r="AD20" s="186" t="s">
        <v>5</v>
      </c>
      <c r="AE20" s="186" t="s">
        <v>4</v>
      </c>
      <c r="AF20" s="186" t="s">
        <v>5</v>
      </c>
      <c r="AG20" s="186" t="s">
        <v>3</v>
      </c>
    </row>
    <row r="21" spans="1:34" ht="15.6">
      <c r="A21" s="1">
        <v>18</v>
      </c>
      <c r="B21" s="108" t="s">
        <v>133</v>
      </c>
      <c r="C21" s="1265" t="s">
        <v>201</v>
      </c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8"/>
      <c r="Y21" s="1158"/>
      <c r="Z21" s="1158"/>
      <c r="AA21" s="1158"/>
      <c r="AB21" s="1158"/>
      <c r="AC21" s="1158"/>
      <c r="AD21" s="1158"/>
      <c r="AE21" s="1158"/>
      <c r="AF21" s="1158"/>
      <c r="AG21" s="1266"/>
    </row>
    <row r="22" spans="1:34" ht="15.6">
      <c r="A22" s="1">
        <v>19</v>
      </c>
      <c r="B22" s="170" t="s">
        <v>132</v>
      </c>
      <c r="C22" s="185" t="s">
        <v>10</v>
      </c>
      <c r="D22" s="185" t="s">
        <v>3</v>
      </c>
      <c r="E22" s="185" t="s">
        <v>3</v>
      </c>
      <c r="F22" s="185" t="s">
        <v>5</v>
      </c>
      <c r="G22" s="185" t="s">
        <v>5</v>
      </c>
      <c r="H22" s="185" t="s">
        <v>5</v>
      </c>
      <c r="I22" s="185" t="s">
        <v>5</v>
      </c>
      <c r="J22" s="185" t="s">
        <v>3</v>
      </c>
      <c r="K22" s="185" t="s">
        <v>26</v>
      </c>
      <c r="L22" s="185" t="s">
        <v>3</v>
      </c>
      <c r="M22" s="185" t="s">
        <v>5</v>
      </c>
      <c r="N22" s="185" t="s">
        <v>5</v>
      </c>
      <c r="O22" s="185" t="s">
        <v>5</v>
      </c>
      <c r="P22" s="185" t="s">
        <v>10</v>
      </c>
      <c r="Q22" s="185" t="s">
        <v>3</v>
      </c>
      <c r="R22" s="185" t="s">
        <v>5</v>
      </c>
      <c r="S22" s="185" t="s">
        <v>3</v>
      </c>
      <c r="T22" s="185" t="s">
        <v>5</v>
      </c>
      <c r="U22" s="185" t="s">
        <v>10</v>
      </c>
      <c r="V22" s="185" t="s">
        <v>3</v>
      </c>
      <c r="W22" s="185" t="s">
        <v>5</v>
      </c>
      <c r="X22" s="185" t="s">
        <v>5</v>
      </c>
      <c r="Y22" s="185" t="s">
        <v>5</v>
      </c>
      <c r="Z22" s="185" t="s">
        <v>3</v>
      </c>
      <c r="AA22" s="629" t="s">
        <v>3</v>
      </c>
      <c r="AB22" s="185" t="s">
        <v>5</v>
      </c>
      <c r="AC22" s="185" t="s">
        <v>5</v>
      </c>
      <c r="AD22" s="185" t="s">
        <v>10</v>
      </c>
      <c r="AE22" s="185" t="s">
        <v>3</v>
      </c>
      <c r="AF22" s="185" t="s">
        <v>5</v>
      </c>
      <c r="AG22" s="185" t="s">
        <v>3</v>
      </c>
      <c r="AH22" s="148"/>
    </row>
    <row r="23" spans="1:34" ht="15.6">
      <c r="A23" s="1">
        <v>20</v>
      </c>
      <c r="B23" s="173" t="s">
        <v>126</v>
      </c>
      <c r="C23" s="185" t="s">
        <v>5</v>
      </c>
      <c r="D23" s="185" t="s">
        <v>10</v>
      </c>
      <c r="E23" s="185" t="s">
        <v>3</v>
      </c>
      <c r="F23" s="185" t="s">
        <v>5</v>
      </c>
      <c r="G23" s="185" t="s">
        <v>5</v>
      </c>
      <c r="H23" s="185" t="s">
        <v>5</v>
      </c>
      <c r="I23" s="185" t="s">
        <v>10</v>
      </c>
      <c r="J23" s="185" t="s">
        <v>3</v>
      </c>
      <c r="K23" s="185" t="s">
        <v>3</v>
      </c>
      <c r="L23" s="185" t="s">
        <v>3</v>
      </c>
      <c r="M23" s="185" t="s">
        <v>5</v>
      </c>
      <c r="N23" s="185" t="s">
        <v>10</v>
      </c>
      <c r="O23" s="185" t="s">
        <v>3</v>
      </c>
      <c r="P23" s="185" t="s">
        <v>5</v>
      </c>
      <c r="Q23" s="185" t="s">
        <v>5</v>
      </c>
      <c r="R23" s="185" t="s">
        <v>5</v>
      </c>
      <c r="S23" s="185" t="s">
        <v>3</v>
      </c>
      <c r="T23" s="185" t="s">
        <v>5</v>
      </c>
      <c r="U23" s="185" t="s">
        <v>5</v>
      </c>
      <c r="V23" s="185" t="s">
        <v>5</v>
      </c>
      <c r="W23" s="185" t="s">
        <v>5</v>
      </c>
      <c r="X23" s="185" t="s">
        <v>27</v>
      </c>
      <c r="Y23" s="185" t="s">
        <v>3</v>
      </c>
      <c r="Z23" s="185" t="s">
        <v>3</v>
      </c>
      <c r="AA23" s="629" t="s">
        <v>5</v>
      </c>
      <c r="AB23" s="185" t="s">
        <v>5</v>
      </c>
      <c r="AC23" s="185" t="s">
        <v>3</v>
      </c>
      <c r="AD23" s="185" t="s">
        <v>5</v>
      </c>
      <c r="AE23" s="185" t="s">
        <v>26</v>
      </c>
      <c r="AF23" s="185" t="s">
        <v>3</v>
      </c>
      <c r="AG23" s="185" t="s">
        <v>3</v>
      </c>
      <c r="AH23" s="182"/>
    </row>
    <row r="24" spans="1:34" ht="15.6">
      <c r="A24" s="1">
        <v>21</v>
      </c>
      <c r="B24" s="177" t="s">
        <v>129</v>
      </c>
      <c r="C24" s="1259" t="s">
        <v>200</v>
      </c>
      <c r="D24" s="1143"/>
      <c r="E24" s="1143"/>
      <c r="F24" s="1143"/>
      <c r="G24" s="1143"/>
      <c r="H24" s="1143"/>
      <c r="I24" s="1143"/>
      <c r="J24" s="1143"/>
      <c r="K24" s="1143"/>
      <c r="L24" s="1143"/>
      <c r="M24" s="1143"/>
      <c r="N24" s="1143"/>
      <c r="O24" s="1143"/>
      <c r="P24" s="1143"/>
      <c r="Q24" s="1143"/>
      <c r="R24" s="1143"/>
      <c r="S24" s="1143"/>
      <c r="T24" s="1143"/>
      <c r="U24" s="1143"/>
      <c r="V24" s="1143"/>
      <c r="W24" s="1143"/>
      <c r="X24" s="1143"/>
      <c r="Y24" s="1143"/>
      <c r="Z24" s="1143"/>
      <c r="AA24" s="1143"/>
      <c r="AB24" s="1143"/>
      <c r="AC24" s="1143"/>
      <c r="AD24" s="1143"/>
      <c r="AE24" s="1143"/>
      <c r="AF24" s="1143"/>
      <c r="AG24" s="1260"/>
    </row>
    <row r="25" spans="1:34" ht="15.6">
      <c r="A25" s="1">
        <v>22</v>
      </c>
      <c r="B25" s="81" t="s">
        <v>130</v>
      </c>
      <c r="C25" s="185" t="s">
        <v>5</v>
      </c>
      <c r="D25" s="185" t="s">
        <v>5</v>
      </c>
      <c r="E25" s="185" t="s">
        <v>3</v>
      </c>
      <c r="F25" s="185" t="s">
        <v>10</v>
      </c>
      <c r="G25" s="185" t="s">
        <v>3</v>
      </c>
      <c r="H25" s="185" t="s">
        <v>5</v>
      </c>
      <c r="I25" s="185" t="s">
        <v>5</v>
      </c>
      <c r="J25" s="185" t="s">
        <v>3</v>
      </c>
      <c r="K25" s="185" t="s">
        <v>3</v>
      </c>
      <c r="L25" s="185" t="s">
        <v>3</v>
      </c>
      <c r="M25" s="185" t="s">
        <v>10</v>
      </c>
      <c r="N25" s="185" t="s">
        <v>3</v>
      </c>
      <c r="O25" s="185" t="s">
        <v>5</v>
      </c>
      <c r="P25" s="185" t="s">
        <v>5</v>
      </c>
      <c r="Q25" s="185" t="s">
        <v>5</v>
      </c>
      <c r="R25" s="185" t="s">
        <v>10</v>
      </c>
      <c r="S25" s="185" t="s">
        <v>3</v>
      </c>
      <c r="T25" s="185" t="s">
        <v>5</v>
      </c>
      <c r="U25" s="185" t="s">
        <v>5</v>
      </c>
      <c r="V25" s="185" t="s">
        <v>3</v>
      </c>
      <c r="W25" s="185" t="s">
        <v>5</v>
      </c>
      <c r="X25" s="185" t="s">
        <v>5</v>
      </c>
      <c r="Y25" s="185" t="s">
        <v>5</v>
      </c>
      <c r="Z25" s="185" t="s">
        <v>3</v>
      </c>
      <c r="AA25" s="629" t="s">
        <v>26</v>
      </c>
      <c r="AB25" s="185" t="s">
        <v>3</v>
      </c>
      <c r="AC25" s="185" t="s">
        <v>5</v>
      </c>
      <c r="AD25" s="185" t="s">
        <v>5</v>
      </c>
      <c r="AE25" s="185" t="s">
        <v>5</v>
      </c>
      <c r="AF25" s="185" t="s">
        <v>27</v>
      </c>
      <c r="AG25" s="185" t="s">
        <v>3</v>
      </c>
      <c r="AH25" s="148"/>
    </row>
    <row r="26" spans="1:34" ht="15.6">
      <c r="A26" s="1">
        <v>23</v>
      </c>
      <c r="B26" s="81" t="s">
        <v>134</v>
      </c>
      <c r="C26" s="1259" t="s">
        <v>214</v>
      </c>
      <c r="D26" s="1143"/>
      <c r="E26" s="1143"/>
      <c r="F26" s="1143"/>
      <c r="G26" s="1143"/>
      <c r="H26" s="1143"/>
      <c r="I26" s="1143"/>
      <c r="J26" s="1143"/>
      <c r="K26" s="1143"/>
      <c r="L26" s="1143"/>
      <c r="M26" s="1143"/>
      <c r="N26" s="1143"/>
      <c r="O26" s="1143"/>
      <c r="P26" s="1143"/>
      <c r="Q26" s="1143"/>
      <c r="R26" s="1143"/>
      <c r="S26" s="1143"/>
      <c r="T26" s="1143"/>
      <c r="U26" s="1143"/>
      <c r="V26" s="1143"/>
      <c r="W26" s="1143"/>
      <c r="X26" s="1143"/>
      <c r="Y26" s="1143"/>
      <c r="Z26" s="1143"/>
      <c r="AA26" s="1143"/>
      <c r="AB26" s="1143"/>
      <c r="AC26" s="1143"/>
      <c r="AD26" s="1143"/>
      <c r="AE26" s="1143"/>
      <c r="AF26" s="1143"/>
      <c r="AG26" s="185" t="s">
        <v>5</v>
      </c>
      <c r="AH26" s="163"/>
    </row>
    <row r="27" spans="1:34" ht="15.6">
      <c r="A27" s="1">
        <v>24</v>
      </c>
      <c r="B27" s="81" t="s">
        <v>127</v>
      </c>
      <c r="C27" s="1259" t="s">
        <v>215</v>
      </c>
      <c r="D27" s="1143"/>
      <c r="E27" s="1143"/>
      <c r="F27" s="1143"/>
      <c r="G27" s="1143"/>
      <c r="H27" s="1143"/>
      <c r="I27" s="1143"/>
      <c r="J27" s="1143"/>
      <c r="K27" s="1143"/>
      <c r="L27" s="1143"/>
      <c r="M27" s="1143"/>
      <c r="N27" s="1143"/>
      <c r="O27" s="1143"/>
      <c r="P27" s="1143"/>
      <c r="Q27" s="1143"/>
      <c r="R27" s="1143"/>
      <c r="S27" s="1143"/>
      <c r="T27" s="1143"/>
      <c r="U27" s="1143"/>
      <c r="V27" s="1143"/>
      <c r="W27" s="1143"/>
      <c r="X27" s="1143"/>
      <c r="Y27" s="1143"/>
      <c r="Z27" s="1143"/>
      <c r="AA27" s="1143"/>
      <c r="AB27" s="1143"/>
      <c r="AC27" s="1143"/>
      <c r="AD27" s="1143"/>
      <c r="AE27" s="1143"/>
      <c r="AF27" s="1260"/>
      <c r="AG27" s="185" t="s">
        <v>5</v>
      </c>
      <c r="AH27" s="148"/>
    </row>
    <row r="28" spans="1:34" ht="15.6">
      <c r="A28" s="1">
        <v>25</v>
      </c>
      <c r="B28" s="81" t="s">
        <v>131</v>
      </c>
      <c r="C28" s="1259" t="s">
        <v>199</v>
      </c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3"/>
      <c r="Q28" s="1143"/>
      <c r="R28" s="1143"/>
      <c r="S28" s="1143"/>
      <c r="T28" s="1143"/>
      <c r="U28" s="1143"/>
      <c r="V28" s="1143"/>
      <c r="W28" s="1143"/>
      <c r="X28" s="1143"/>
      <c r="Y28" s="1143"/>
      <c r="Z28" s="1143"/>
      <c r="AA28" s="1143"/>
      <c r="AB28" s="1143"/>
      <c r="AC28" s="1143"/>
      <c r="AD28" s="1143"/>
      <c r="AE28" s="1143"/>
      <c r="AF28" s="1260"/>
      <c r="AG28" s="185" t="s">
        <v>26</v>
      </c>
      <c r="AH28" s="149"/>
    </row>
    <row r="29" spans="1:34" ht="15.6">
      <c r="A29" s="1">
        <v>26</v>
      </c>
      <c r="B29" s="127" t="s">
        <v>128</v>
      </c>
      <c r="C29" s="185" t="s">
        <v>5</v>
      </c>
      <c r="D29" s="185" t="s">
        <v>5</v>
      </c>
      <c r="E29" s="185" t="s">
        <v>3</v>
      </c>
      <c r="F29" s="185" t="s">
        <v>72</v>
      </c>
      <c r="G29" s="185" t="s">
        <v>5</v>
      </c>
      <c r="H29" s="185" t="s">
        <v>72</v>
      </c>
      <c r="I29" s="185" t="s">
        <v>5</v>
      </c>
      <c r="J29" s="185" t="s">
        <v>3</v>
      </c>
      <c r="K29" s="185" t="s">
        <v>3</v>
      </c>
      <c r="L29" s="185" t="s">
        <v>3</v>
      </c>
      <c r="M29" s="185" t="s">
        <v>5</v>
      </c>
      <c r="N29" s="185" t="s">
        <v>5</v>
      </c>
      <c r="O29" s="185" t="s">
        <v>5</v>
      </c>
      <c r="P29" s="185" t="s">
        <v>5</v>
      </c>
      <c r="Q29" s="185" t="s">
        <v>72</v>
      </c>
      <c r="R29" s="185" t="s">
        <v>5</v>
      </c>
      <c r="S29" s="185" t="s">
        <v>3</v>
      </c>
      <c r="T29" s="185" t="s">
        <v>5</v>
      </c>
      <c r="U29" s="185" t="s">
        <v>5</v>
      </c>
      <c r="V29" s="185" t="s">
        <v>5</v>
      </c>
      <c r="W29" s="185" t="s">
        <v>5</v>
      </c>
      <c r="X29" s="185" t="s">
        <v>5</v>
      </c>
      <c r="Y29" s="185" t="s">
        <v>5</v>
      </c>
      <c r="Z29" s="185" t="s">
        <v>3</v>
      </c>
      <c r="AA29" s="629" t="s">
        <v>3</v>
      </c>
      <c r="AB29" s="185" t="s">
        <v>5</v>
      </c>
      <c r="AC29" s="185" t="s">
        <v>5</v>
      </c>
      <c r="AD29" s="185" t="s">
        <v>5</v>
      </c>
      <c r="AE29" s="185" t="s">
        <v>3</v>
      </c>
      <c r="AF29" s="185" t="s">
        <v>5</v>
      </c>
      <c r="AG29" s="185" t="s">
        <v>3</v>
      </c>
      <c r="AH29" s="114"/>
    </row>
    <row r="30" spans="1:34" ht="16.2" thickBot="1">
      <c r="A30" s="1">
        <v>27</v>
      </c>
      <c r="B30" s="174" t="s">
        <v>135</v>
      </c>
      <c r="C30" s="187" t="s">
        <v>5</v>
      </c>
      <c r="D30" s="187" t="s">
        <v>5</v>
      </c>
      <c r="E30" s="187" t="s">
        <v>3</v>
      </c>
      <c r="F30" s="187" t="s">
        <v>5</v>
      </c>
      <c r="G30" s="187" t="s">
        <v>5</v>
      </c>
      <c r="H30" s="187" t="s">
        <v>5</v>
      </c>
      <c r="I30" s="187" t="s">
        <v>5</v>
      </c>
      <c r="J30" s="187" t="s">
        <v>3</v>
      </c>
      <c r="K30" s="187" t="s">
        <v>3</v>
      </c>
      <c r="L30" s="187" t="s">
        <v>3</v>
      </c>
      <c r="M30" s="187" t="s">
        <v>5</v>
      </c>
      <c r="N30" s="187" t="s">
        <v>72</v>
      </c>
      <c r="O30" s="187" t="s">
        <v>5</v>
      </c>
      <c r="P30" s="187" t="s">
        <v>72</v>
      </c>
      <c r="Q30" s="187" t="s">
        <v>5</v>
      </c>
      <c r="R30" s="187" t="s">
        <v>5</v>
      </c>
      <c r="S30" s="187" t="s">
        <v>3</v>
      </c>
      <c r="T30" s="187" t="s">
        <v>5</v>
      </c>
      <c r="U30" s="187" t="s">
        <v>5</v>
      </c>
      <c r="V30" s="187" t="s">
        <v>5</v>
      </c>
      <c r="W30" s="187" t="s">
        <v>5</v>
      </c>
      <c r="X30" s="187" t="s">
        <v>5</v>
      </c>
      <c r="Y30" s="187" t="s">
        <v>5</v>
      </c>
      <c r="Z30" s="187" t="s">
        <v>3</v>
      </c>
      <c r="AA30" s="698" t="s">
        <v>3</v>
      </c>
      <c r="AB30" s="187" t="s">
        <v>5</v>
      </c>
      <c r="AC30" s="187" t="s">
        <v>72</v>
      </c>
      <c r="AD30" s="187" t="s">
        <v>5</v>
      </c>
      <c r="AE30" s="187" t="s">
        <v>3</v>
      </c>
      <c r="AF30" s="187" t="s">
        <v>5</v>
      </c>
      <c r="AG30" s="187" t="s">
        <v>3</v>
      </c>
    </row>
    <row r="31" spans="1:34" ht="15.6">
      <c r="A31" s="1">
        <v>28</v>
      </c>
      <c r="B31" s="108" t="s">
        <v>136</v>
      </c>
      <c r="C31" s="188" t="s">
        <v>27</v>
      </c>
      <c r="D31" s="188" t="s">
        <v>3</v>
      </c>
      <c r="E31" s="188" t="s">
        <v>3</v>
      </c>
      <c r="F31" s="188" t="s">
        <v>5</v>
      </c>
      <c r="G31" s="188" t="s">
        <v>5</v>
      </c>
      <c r="H31" s="188" t="s">
        <v>5</v>
      </c>
      <c r="I31" s="188" t="s">
        <v>5</v>
      </c>
      <c r="J31" s="188" t="s">
        <v>3</v>
      </c>
      <c r="K31" s="188" t="s">
        <v>3</v>
      </c>
      <c r="L31" s="188" t="s">
        <v>27</v>
      </c>
      <c r="M31" s="188" t="s">
        <v>3</v>
      </c>
      <c r="N31" s="188" t="s">
        <v>5</v>
      </c>
      <c r="O31" s="188" t="s">
        <v>5</v>
      </c>
      <c r="P31" s="188" t="s">
        <v>5</v>
      </c>
      <c r="Q31" s="188" t="s">
        <v>5</v>
      </c>
      <c r="R31" s="188" t="s">
        <v>27</v>
      </c>
      <c r="S31" s="188" t="s">
        <v>3</v>
      </c>
      <c r="T31" s="188" t="s">
        <v>5</v>
      </c>
      <c r="U31" s="188" t="s">
        <v>5</v>
      </c>
      <c r="V31" s="188" t="s">
        <v>5</v>
      </c>
      <c r="W31" s="188" t="s">
        <v>27</v>
      </c>
      <c r="X31" s="188" t="s">
        <v>3</v>
      </c>
      <c r="Y31" s="188" t="s">
        <v>5</v>
      </c>
      <c r="Z31" s="188" t="s">
        <v>3</v>
      </c>
      <c r="AA31" s="699" t="s">
        <v>3</v>
      </c>
      <c r="AB31" s="188" t="s">
        <v>5</v>
      </c>
      <c r="AC31" s="188" t="s">
        <v>27</v>
      </c>
      <c r="AD31" s="188" t="s">
        <v>3</v>
      </c>
      <c r="AE31" s="188" t="s">
        <v>5</v>
      </c>
      <c r="AF31" s="188" t="s">
        <v>5</v>
      </c>
      <c r="AG31" s="188" t="s">
        <v>3</v>
      </c>
      <c r="AH31" s="148"/>
    </row>
    <row r="32" spans="1:34" ht="15.6">
      <c r="A32" s="1">
        <v>29</v>
      </c>
      <c r="B32" s="108" t="s">
        <v>137</v>
      </c>
      <c r="C32" s="189" t="s">
        <v>5</v>
      </c>
      <c r="D32" s="189" t="s">
        <v>5</v>
      </c>
      <c r="E32" s="189" t="s">
        <v>27</v>
      </c>
      <c r="F32" s="189" t="s">
        <v>3</v>
      </c>
      <c r="G32" s="189" t="s">
        <v>5</v>
      </c>
      <c r="H32" s="189" t="s">
        <v>5</v>
      </c>
      <c r="I32" s="189" t="s">
        <v>5</v>
      </c>
      <c r="J32" s="189" t="s">
        <v>3</v>
      </c>
      <c r="K32" s="189" t="s">
        <v>27</v>
      </c>
      <c r="L32" s="189" t="s">
        <v>3</v>
      </c>
      <c r="M32" s="189" t="s">
        <v>5</v>
      </c>
      <c r="N32" s="189" t="s">
        <v>5</v>
      </c>
      <c r="O32" s="189" t="s">
        <v>27</v>
      </c>
      <c r="P32" s="189" t="s">
        <v>3</v>
      </c>
      <c r="Q32" s="189" t="s">
        <v>5</v>
      </c>
      <c r="R32" s="189" t="s">
        <v>5</v>
      </c>
      <c r="S32" s="189" t="s">
        <v>26</v>
      </c>
      <c r="T32" s="189" t="s">
        <v>3</v>
      </c>
      <c r="U32" s="189" t="s">
        <v>5</v>
      </c>
      <c r="V32" s="189" t="s">
        <v>27</v>
      </c>
      <c r="W32" s="189" t="s">
        <v>3</v>
      </c>
      <c r="X32" s="189" t="s">
        <v>5</v>
      </c>
      <c r="Y32" s="189" t="s">
        <v>3</v>
      </c>
      <c r="Z32" s="189" t="s">
        <v>3</v>
      </c>
      <c r="AA32" s="700" t="s">
        <v>3</v>
      </c>
      <c r="AB32" s="189" t="s">
        <v>5</v>
      </c>
      <c r="AC32" s="189" t="s">
        <v>3</v>
      </c>
      <c r="AD32" s="189" t="s">
        <v>5</v>
      </c>
      <c r="AE32" s="189" t="s">
        <v>5</v>
      </c>
      <c r="AF32" s="189" t="s">
        <v>5</v>
      </c>
      <c r="AG32" s="185" t="s">
        <v>3</v>
      </c>
      <c r="AH32" s="148"/>
    </row>
    <row r="33" spans="1:34" ht="15.6">
      <c r="A33" s="1">
        <v>30</v>
      </c>
      <c r="B33" s="81" t="s">
        <v>138</v>
      </c>
      <c r="C33" s="189" t="s">
        <v>5</v>
      </c>
      <c r="D33" s="189" t="s">
        <v>27</v>
      </c>
      <c r="E33" s="185" t="s">
        <v>3</v>
      </c>
      <c r="F33" s="189" t="s">
        <v>5</v>
      </c>
      <c r="G33" s="189" t="s">
        <v>5</v>
      </c>
      <c r="H33" s="185" t="s">
        <v>5</v>
      </c>
      <c r="I33" s="189" t="s">
        <v>5</v>
      </c>
      <c r="J33" s="189" t="s">
        <v>3</v>
      </c>
      <c r="K33" s="189" t="s">
        <v>3</v>
      </c>
      <c r="L33" s="185" t="s">
        <v>26</v>
      </c>
      <c r="M33" s="189" t="s">
        <v>3</v>
      </c>
      <c r="N33" s="189" t="s">
        <v>5</v>
      </c>
      <c r="O33" s="185" t="s">
        <v>5</v>
      </c>
      <c r="P33" s="189" t="s">
        <v>5</v>
      </c>
      <c r="Q33" s="189" t="s">
        <v>27</v>
      </c>
      <c r="R33" s="189" t="s">
        <v>3</v>
      </c>
      <c r="S33" s="185" t="s">
        <v>3</v>
      </c>
      <c r="T33" s="189" t="s">
        <v>5</v>
      </c>
      <c r="U33" s="189" t="s">
        <v>5</v>
      </c>
      <c r="V33" s="185" t="s">
        <v>5</v>
      </c>
      <c r="W33" s="189" t="s">
        <v>5</v>
      </c>
      <c r="X33" s="189" t="s">
        <v>3</v>
      </c>
      <c r="Y33" s="189" t="s">
        <v>5</v>
      </c>
      <c r="Z33" s="185" t="s">
        <v>3</v>
      </c>
      <c r="AA33" s="700" t="s">
        <v>27</v>
      </c>
      <c r="AB33" s="189" t="s">
        <v>3</v>
      </c>
      <c r="AC33" s="185" t="s">
        <v>5</v>
      </c>
      <c r="AD33" s="189" t="s">
        <v>5</v>
      </c>
      <c r="AE33" s="189" t="s">
        <v>27</v>
      </c>
      <c r="AF33" s="185" t="s">
        <v>3</v>
      </c>
      <c r="AG33" s="185" t="s">
        <v>3</v>
      </c>
      <c r="AH33" s="148"/>
    </row>
    <row r="34" spans="1:34" ht="15.6">
      <c r="A34" s="1">
        <v>31</v>
      </c>
      <c r="B34" s="81" t="s">
        <v>139</v>
      </c>
      <c r="C34" s="185" t="s">
        <v>5</v>
      </c>
      <c r="D34" s="185" t="s">
        <v>5</v>
      </c>
      <c r="E34" s="185" t="s">
        <v>3</v>
      </c>
      <c r="F34" s="185" t="s">
        <v>27</v>
      </c>
      <c r="G34" s="185" t="s">
        <v>3</v>
      </c>
      <c r="H34" s="185" t="s">
        <v>5</v>
      </c>
      <c r="I34" s="185" t="s">
        <v>5</v>
      </c>
      <c r="J34" s="185" t="s">
        <v>26</v>
      </c>
      <c r="K34" s="185" t="s">
        <v>3</v>
      </c>
      <c r="L34" s="185" t="s">
        <v>3</v>
      </c>
      <c r="M34" s="185" t="s">
        <v>5</v>
      </c>
      <c r="N34" s="185" t="s">
        <v>5</v>
      </c>
      <c r="O34" s="185" t="s">
        <v>5</v>
      </c>
      <c r="P34" s="185" t="s">
        <v>27</v>
      </c>
      <c r="Q34" s="185" t="s">
        <v>3</v>
      </c>
      <c r="R34" s="185" t="s">
        <v>5</v>
      </c>
      <c r="S34" s="185" t="s">
        <v>3</v>
      </c>
      <c r="T34" s="185" t="s">
        <v>5</v>
      </c>
      <c r="U34" s="185" t="s">
        <v>27</v>
      </c>
      <c r="V34" s="185" t="s">
        <v>3</v>
      </c>
      <c r="W34" s="185" t="s">
        <v>5</v>
      </c>
      <c r="X34" s="185" t="s">
        <v>5</v>
      </c>
      <c r="Y34" s="185" t="s">
        <v>5</v>
      </c>
      <c r="Z34" s="185" t="s">
        <v>3</v>
      </c>
      <c r="AA34" s="629" t="s">
        <v>3</v>
      </c>
      <c r="AB34" s="185" t="s">
        <v>27</v>
      </c>
      <c r="AC34" s="185" t="s">
        <v>3</v>
      </c>
      <c r="AD34" s="185" t="s">
        <v>5</v>
      </c>
      <c r="AE34" s="185" t="s">
        <v>5</v>
      </c>
      <c r="AF34" s="185" t="s">
        <v>5</v>
      </c>
      <c r="AG34" s="185" t="s">
        <v>3</v>
      </c>
      <c r="AH34" s="148"/>
    </row>
    <row r="35" spans="1:34" ht="15.6">
      <c r="A35" s="1">
        <v>32</v>
      </c>
      <c r="B35" s="81" t="s">
        <v>140</v>
      </c>
      <c r="C35" s="189" t="s">
        <v>5</v>
      </c>
      <c r="D35" s="189" t="s">
        <v>5</v>
      </c>
      <c r="E35" s="189" t="s">
        <v>3</v>
      </c>
      <c r="F35" s="189" t="s">
        <v>5</v>
      </c>
      <c r="G35" s="189" t="s">
        <v>27</v>
      </c>
      <c r="H35" s="185" t="s">
        <v>3</v>
      </c>
      <c r="I35" s="189" t="s">
        <v>5</v>
      </c>
      <c r="J35" s="189" t="s">
        <v>27</v>
      </c>
      <c r="K35" s="189" t="s">
        <v>3</v>
      </c>
      <c r="L35" s="189" t="s">
        <v>3</v>
      </c>
      <c r="M35" s="189" t="s">
        <v>5</v>
      </c>
      <c r="N35" s="189" t="s">
        <v>3</v>
      </c>
      <c r="O35" s="185" t="s">
        <v>5</v>
      </c>
      <c r="P35" s="189" t="s">
        <v>3</v>
      </c>
      <c r="Q35" s="189" t="s">
        <v>5</v>
      </c>
      <c r="R35" s="189" t="s">
        <v>5</v>
      </c>
      <c r="S35" s="189" t="s">
        <v>3</v>
      </c>
      <c r="T35" s="189" t="s">
        <v>27</v>
      </c>
      <c r="U35" s="189" t="s">
        <v>3</v>
      </c>
      <c r="V35" s="185" t="s">
        <v>5</v>
      </c>
      <c r="W35" s="189" t="s">
        <v>5</v>
      </c>
      <c r="X35" s="189" t="s">
        <v>5</v>
      </c>
      <c r="Y35" s="189" t="s">
        <v>27</v>
      </c>
      <c r="Z35" s="189" t="s">
        <v>3</v>
      </c>
      <c r="AA35" s="700" t="s">
        <v>3</v>
      </c>
      <c r="AB35" s="189" t="s">
        <v>5</v>
      </c>
      <c r="AC35" s="185" t="s">
        <v>5</v>
      </c>
      <c r="AD35" s="189" t="s">
        <v>5</v>
      </c>
      <c r="AE35" s="189" t="s">
        <v>5</v>
      </c>
      <c r="AF35" s="185" t="s">
        <v>3</v>
      </c>
      <c r="AG35" s="185" t="s">
        <v>27</v>
      </c>
      <c r="AH35" s="163"/>
    </row>
    <row r="36" spans="1:34" ht="15.6">
      <c r="A36" s="1">
        <v>33</v>
      </c>
      <c r="B36" s="81" t="s">
        <v>141</v>
      </c>
      <c r="C36" s="185" t="s">
        <v>3</v>
      </c>
      <c r="D36" s="185" t="s">
        <v>76</v>
      </c>
      <c r="E36" s="185" t="s">
        <v>3</v>
      </c>
      <c r="F36" s="185" t="s">
        <v>76</v>
      </c>
      <c r="G36" s="185" t="s">
        <v>76</v>
      </c>
      <c r="H36" s="185" t="s">
        <v>27</v>
      </c>
      <c r="I36" s="185" t="s">
        <v>3</v>
      </c>
      <c r="J36" s="185" t="s">
        <v>3</v>
      </c>
      <c r="K36" s="185" t="s">
        <v>3</v>
      </c>
      <c r="L36" s="185" t="s">
        <v>76</v>
      </c>
      <c r="M36" s="185" t="s">
        <v>27</v>
      </c>
      <c r="N36" s="185" t="s">
        <v>3</v>
      </c>
      <c r="O36" s="185" t="s">
        <v>76</v>
      </c>
      <c r="P36" s="185" t="s">
        <v>76</v>
      </c>
      <c r="Q36" s="185" t="s">
        <v>76</v>
      </c>
      <c r="R36" s="185" t="s">
        <v>76</v>
      </c>
      <c r="S36" s="185" t="s">
        <v>27</v>
      </c>
      <c r="T36" s="185" t="s">
        <v>3</v>
      </c>
      <c r="U36" s="185" t="s">
        <v>76</v>
      </c>
      <c r="V36" s="185" t="s">
        <v>76</v>
      </c>
      <c r="W36" s="185" t="s">
        <v>76</v>
      </c>
      <c r="X36" s="185" t="s">
        <v>76</v>
      </c>
      <c r="Y36" s="185" t="s">
        <v>76</v>
      </c>
      <c r="Z36" s="185" t="s">
        <v>26</v>
      </c>
      <c r="AA36" s="629" t="s">
        <v>3</v>
      </c>
      <c r="AB36" s="185" t="s">
        <v>76</v>
      </c>
      <c r="AC36" s="185" t="s">
        <v>76</v>
      </c>
      <c r="AD36" s="185" t="s">
        <v>27</v>
      </c>
      <c r="AE36" s="185" t="s">
        <v>76</v>
      </c>
      <c r="AF36" s="185" t="s">
        <v>76</v>
      </c>
      <c r="AG36" s="185" t="s">
        <v>3</v>
      </c>
      <c r="AH36" s="148"/>
    </row>
    <row r="37" spans="1:34" ht="15.6">
      <c r="A37" s="1">
        <v>34</v>
      </c>
      <c r="B37" s="81" t="s">
        <v>142</v>
      </c>
      <c r="C37" s="1261" t="s">
        <v>213</v>
      </c>
      <c r="D37" s="1262"/>
      <c r="E37" s="1262"/>
      <c r="F37" s="1262"/>
      <c r="G37" s="1262"/>
      <c r="H37" s="1262"/>
      <c r="I37" s="1262"/>
      <c r="J37" s="1262"/>
      <c r="K37" s="1262"/>
      <c r="L37" s="1262"/>
      <c r="M37" s="1262"/>
      <c r="N37" s="1262"/>
      <c r="O37" s="1262"/>
      <c r="P37" s="1262"/>
      <c r="Q37" s="1262"/>
      <c r="R37" s="1262"/>
      <c r="S37" s="1262"/>
      <c r="T37" s="1262"/>
      <c r="U37" s="1262"/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3"/>
      <c r="AG37" s="185" t="s">
        <v>5</v>
      </c>
    </row>
    <row r="38" spans="1:34" ht="15.6">
      <c r="A38" s="1">
        <v>35</v>
      </c>
      <c r="B38" s="81" t="s">
        <v>144</v>
      </c>
      <c r="C38" s="1261" t="s">
        <v>208</v>
      </c>
      <c r="D38" s="1262"/>
      <c r="E38" s="1262"/>
      <c r="F38" s="1262"/>
      <c r="G38" s="1262"/>
      <c r="H38" s="1262"/>
      <c r="I38" s="1262"/>
      <c r="J38" s="1262"/>
      <c r="K38" s="1262"/>
      <c r="L38" s="1262"/>
      <c r="M38" s="1262"/>
      <c r="N38" s="1262"/>
      <c r="O38" s="1262"/>
      <c r="P38" s="1262"/>
      <c r="Q38" s="1262"/>
      <c r="R38" s="1262"/>
      <c r="S38" s="1262"/>
      <c r="T38" s="1262"/>
      <c r="U38" s="1262"/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3"/>
    </row>
    <row r="39" spans="1:34" ht="15.6">
      <c r="A39" s="1">
        <v>36</v>
      </c>
      <c r="B39" s="81" t="s">
        <v>145</v>
      </c>
      <c r="C39" s="190" t="s">
        <v>3</v>
      </c>
      <c r="D39" s="1264" t="s">
        <v>212</v>
      </c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1264"/>
      <c r="AC39" s="1264"/>
      <c r="AD39" s="1264"/>
      <c r="AE39" s="1264"/>
      <c r="AF39" s="1264"/>
      <c r="AG39" s="1264"/>
    </row>
    <row r="40" spans="1:34" ht="15.6">
      <c r="A40" s="1">
        <v>37</v>
      </c>
      <c r="B40" s="170" t="s">
        <v>146</v>
      </c>
      <c r="C40" s="189" t="s">
        <v>5</v>
      </c>
      <c r="D40" s="189" t="s">
        <v>5</v>
      </c>
      <c r="E40" s="189" t="s">
        <v>26</v>
      </c>
      <c r="F40" s="189" t="s">
        <v>3</v>
      </c>
      <c r="G40" s="189" t="s">
        <v>5</v>
      </c>
      <c r="H40" s="189" t="s">
        <v>5</v>
      </c>
      <c r="I40" s="189" t="s">
        <v>27</v>
      </c>
      <c r="J40" s="189" t="s">
        <v>3</v>
      </c>
      <c r="K40" s="189" t="s">
        <v>3</v>
      </c>
      <c r="L40" s="189" t="s">
        <v>3</v>
      </c>
      <c r="M40" s="189" t="s">
        <v>5</v>
      </c>
      <c r="N40" s="189" t="s">
        <v>27</v>
      </c>
      <c r="O40" s="189" t="s">
        <v>3</v>
      </c>
      <c r="P40" s="189" t="s">
        <v>5</v>
      </c>
      <c r="Q40" s="189" t="s">
        <v>5</v>
      </c>
      <c r="R40" s="189" t="s">
        <v>5</v>
      </c>
      <c r="S40" s="189" t="s">
        <v>3</v>
      </c>
      <c r="T40" s="189" t="s">
        <v>5</v>
      </c>
      <c r="U40" s="189" t="s">
        <v>27</v>
      </c>
      <c r="V40" s="189" t="s">
        <v>3</v>
      </c>
      <c r="W40" s="189" t="s">
        <v>5</v>
      </c>
      <c r="X40" s="189" t="s">
        <v>3</v>
      </c>
      <c r="Y40" s="189" t="s">
        <v>5</v>
      </c>
      <c r="Z40" s="189" t="s">
        <v>27</v>
      </c>
      <c r="AA40" s="700" t="s">
        <v>3</v>
      </c>
      <c r="AB40" s="189" t="s">
        <v>5</v>
      </c>
      <c r="AC40" s="189" t="s">
        <v>5</v>
      </c>
      <c r="AD40" s="189" t="s">
        <v>3</v>
      </c>
      <c r="AE40" s="189" t="s">
        <v>5</v>
      </c>
      <c r="AF40" s="189" t="s">
        <v>5</v>
      </c>
      <c r="AG40" s="185" t="s">
        <v>3</v>
      </c>
    </row>
    <row r="41" spans="1:34" ht="15.6">
      <c r="A41" s="1">
        <v>38</v>
      </c>
      <c r="B41" s="173" t="s">
        <v>147</v>
      </c>
      <c r="C41" s="1261" t="s">
        <v>207</v>
      </c>
      <c r="D41" s="1262"/>
      <c r="E41" s="1262"/>
      <c r="F41" s="1262"/>
      <c r="G41" s="1262"/>
      <c r="H41" s="1262"/>
      <c r="I41" s="1262"/>
      <c r="J41" s="1262"/>
      <c r="K41" s="1262"/>
      <c r="L41" s="1262"/>
      <c r="M41" s="1262"/>
      <c r="N41" s="1262"/>
      <c r="O41" s="1262"/>
      <c r="P41" s="1262"/>
      <c r="Q41" s="1262"/>
      <c r="R41" s="1262"/>
      <c r="S41" s="1262"/>
      <c r="T41" s="1262"/>
      <c r="U41" s="1262"/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3"/>
    </row>
    <row r="42" spans="1:34" ht="15.6">
      <c r="A42" s="1">
        <v>39</v>
      </c>
      <c r="B42" s="108" t="s">
        <v>148</v>
      </c>
      <c r="C42" s="189" t="s">
        <v>5</v>
      </c>
      <c r="D42" s="189" t="s">
        <v>5</v>
      </c>
      <c r="E42" s="189" t="s">
        <v>3</v>
      </c>
      <c r="F42" s="189" t="s">
        <v>5</v>
      </c>
      <c r="G42" s="189" t="s">
        <v>5</v>
      </c>
      <c r="H42" s="189" t="s">
        <v>72</v>
      </c>
      <c r="I42" s="189" t="s">
        <v>5</v>
      </c>
      <c r="J42" s="189" t="s">
        <v>3</v>
      </c>
      <c r="K42" s="189" t="s">
        <v>3</v>
      </c>
      <c r="L42" s="189" t="s">
        <v>3</v>
      </c>
      <c r="M42" s="189" t="s">
        <v>5</v>
      </c>
      <c r="N42" s="189" t="s">
        <v>5</v>
      </c>
      <c r="O42" s="189" t="s">
        <v>72</v>
      </c>
      <c r="P42" s="189" t="s">
        <v>5</v>
      </c>
      <c r="Q42" s="189" t="s">
        <v>5</v>
      </c>
      <c r="R42" s="189" t="s">
        <v>5</v>
      </c>
      <c r="S42" s="189" t="s">
        <v>3</v>
      </c>
      <c r="T42" s="189" t="s">
        <v>5</v>
      </c>
      <c r="U42" s="189" t="s">
        <v>5</v>
      </c>
      <c r="V42" s="189" t="s">
        <v>72</v>
      </c>
      <c r="W42" s="189" t="s">
        <v>5</v>
      </c>
      <c r="X42" s="189" t="s">
        <v>5</v>
      </c>
      <c r="Y42" s="189" t="s">
        <v>5</v>
      </c>
      <c r="Z42" s="189" t="s">
        <v>3</v>
      </c>
      <c r="AA42" s="700" t="s">
        <v>3</v>
      </c>
      <c r="AB42" s="189" t="s">
        <v>5</v>
      </c>
      <c r="AC42" s="189" t="s">
        <v>5</v>
      </c>
      <c r="AD42" s="189" t="s">
        <v>5</v>
      </c>
      <c r="AE42" s="189" t="s">
        <v>3</v>
      </c>
      <c r="AF42" s="189" t="s">
        <v>5</v>
      </c>
      <c r="AG42" s="185" t="s">
        <v>3</v>
      </c>
      <c r="AH42" s="112"/>
    </row>
    <row r="43" spans="1:34" ht="15.6">
      <c r="A43" s="1">
        <v>40</v>
      </c>
      <c r="B43" s="170" t="s">
        <v>149</v>
      </c>
      <c r="C43" s="1261" t="s">
        <v>205</v>
      </c>
      <c r="D43" s="1262"/>
      <c r="E43" s="1262"/>
      <c r="F43" s="1262"/>
      <c r="G43" s="1262"/>
      <c r="H43" s="1262"/>
      <c r="I43" s="1262"/>
      <c r="J43" s="1262"/>
      <c r="K43" s="1262"/>
      <c r="L43" s="1262"/>
      <c r="M43" s="1262"/>
      <c r="N43" s="1262"/>
      <c r="O43" s="1262"/>
      <c r="P43" s="1262"/>
      <c r="Q43" s="1262"/>
      <c r="R43" s="1262"/>
      <c r="S43" s="1262"/>
      <c r="T43" s="1262"/>
      <c r="U43" s="1262"/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3"/>
      <c r="AH43" s="142"/>
    </row>
    <row r="44" spans="1:34" ht="15.6">
      <c r="A44" s="1">
        <v>41</v>
      </c>
      <c r="B44" s="180" t="s">
        <v>150</v>
      </c>
      <c r="C44" s="185" t="s">
        <v>5</v>
      </c>
      <c r="D44" s="185" t="s">
        <v>5</v>
      </c>
      <c r="E44" s="185" t="s">
        <v>3</v>
      </c>
      <c r="F44" s="185" t="s">
        <v>5</v>
      </c>
      <c r="G44" s="185" t="s">
        <v>5</v>
      </c>
      <c r="H44" s="185" t="s">
        <v>5</v>
      </c>
      <c r="I44" s="185" t="s">
        <v>5</v>
      </c>
      <c r="J44" s="185" t="s">
        <v>3</v>
      </c>
      <c r="K44" s="185" t="s">
        <v>3</v>
      </c>
      <c r="L44" s="185" t="s">
        <v>3</v>
      </c>
      <c r="M44" s="185" t="s">
        <v>5</v>
      </c>
      <c r="N44" s="185" t="s">
        <v>72</v>
      </c>
      <c r="O44" s="185" t="s">
        <v>5</v>
      </c>
      <c r="P44" s="185" t="s">
        <v>72</v>
      </c>
      <c r="Q44" s="185" t="s">
        <v>5</v>
      </c>
      <c r="R44" s="185" t="s">
        <v>5</v>
      </c>
      <c r="S44" s="185" t="s">
        <v>3</v>
      </c>
      <c r="T44" s="185" t="s">
        <v>5</v>
      </c>
      <c r="U44" s="185" t="s">
        <v>5</v>
      </c>
      <c r="V44" s="185" t="s">
        <v>5</v>
      </c>
      <c r="W44" s="185" t="s">
        <v>5</v>
      </c>
      <c r="X44" s="185" t="s">
        <v>5</v>
      </c>
      <c r="Y44" s="185" t="s">
        <v>5</v>
      </c>
      <c r="Z44" s="185" t="s">
        <v>3</v>
      </c>
      <c r="AA44" s="629" t="s">
        <v>3</v>
      </c>
      <c r="AB44" s="185" t="s">
        <v>5</v>
      </c>
      <c r="AC44" s="185" t="s">
        <v>72</v>
      </c>
      <c r="AD44" s="185" t="s">
        <v>5</v>
      </c>
      <c r="AE44" s="185" t="s">
        <v>3</v>
      </c>
      <c r="AF44" s="185" t="s">
        <v>5</v>
      </c>
      <c r="AG44" s="185" t="s">
        <v>3</v>
      </c>
    </row>
    <row r="45" spans="1:34" ht="15.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701"/>
      <c r="AB45" s="112"/>
      <c r="AC45" s="112"/>
      <c r="AD45" s="112"/>
      <c r="AE45" s="112"/>
      <c r="AF45" s="112"/>
      <c r="AG45" s="112"/>
    </row>
    <row r="46" spans="1:34" ht="15.6">
      <c r="A46" s="112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112"/>
      <c r="M46" s="112"/>
      <c r="N46" s="112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36"/>
    </row>
    <row r="47" spans="1:34" ht="15.6">
      <c r="A47" s="112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112"/>
      <c r="M47" s="112"/>
      <c r="N47" s="112"/>
      <c r="O47" s="135"/>
      <c r="P47" s="135"/>
      <c r="Q47" s="135"/>
      <c r="R47" s="135"/>
      <c r="S47" s="1235" t="s">
        <v>211</v>
      </c>
      <c r="T47" s="1235"/>
      <c r="U47" s="1235"/>
      <c r="V47" s="1235"/>
      <c r="W47" s="1235"/>
      <c r="X47" s="1235"/>
      <c r="Y47" s="1235" t="s">
        <v>160</v>
      </c>
      <c r="Z47" s="1235"/>
      <c r="AA47" s="1235"/>
      <c r="AB47" s="1235"/>
      <c r="AC47" s="1235"/>
      <c r="AD47" s="1235"/>
      <c r="AE47" s="1235"/>
      <c r="AF47" s="1235"/>
      <c r="AG47" s="135"/>
    </row>
    <row r="48" spans="1:34" ht="15.6">
      <c r="A48" s="112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112"/>
      <c r="M48" s="112"/>
      <c r="N48" s="112"/>
      <c r="O48" s="135"/>
      <c r="P48" s="135"/>
      <c r="Q48" s="135"/>
      <c r="R48" s="135"/>
      <c r="S48" s="1238"/>
      <c r="T48" s="1238"/>
      <c r="U48" s="1238"/>
      <c r="V48" s="1238"/>
      <c r="W48" s="1238"/>
      <c r="X48" s="1238"/>
      <c r="Y48" s="1235"/>
      <c r="Z48" s="1235"/>
      <c r="AA48" s="1235"/>
      <c r="AB48" s="1235"/>
      <c r="AC48" s="1235"/>
      <c r="AD48" s="1235"/>
      <c r="AE48" s="1235"/>
      <c r="AF48" s="1235"/>
      <c r="AG48" s="135"/>
    </row>
    <row r="49" spans="1:33" ht="15.6">
      <c r="A49" s="112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112"/>
      <c r="M49" s="112"/>
      <c r="N49" s="112"/>
      <c r="O49" s="135"/>
      <c r="P49" s="135"/>
      <c r="Q49" s="135"/>
      <c r="R49" s="135"/>
      <c r="S49" s="1255"/>
      <c r="T49" s="1255"/>
      <c r="U49" s="1255"/>
      <c r="V49" s="1255"/>
      <c r="W49" s="1255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35"/>
    </row>
    <row r="50" spans="1:33" ht="15.6">
      <c r="A50" s="112"/>
      <c r="B50" s="112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112"/>
      <c r="M50" s="112"/>
      <c r="N50" s="11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702"/>
      <c r="AB50" s="122"/>
      <c r="AC50" s="122"/>
      <c r="AD50" s="122"/>
      <c r="AE50" s="122"/>
      <c r="AF50" s="122"/>
      <c r="AG50" s="122"/>
    </row>
    <row r="51" spans="1:33" ht="15.6">
      <c r="A51" s="112"/>
      <c r="B51" s="115" t="s">
        <v>74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701"/>
      <c r="AB51" s="112"/>
      <c r="AC51" s="112"/>
      <c r="AD51" s="112"/>
      <c r="AE51" s="112"/>
      <c r="AF51" s="112"/>
      <c r="AG51" s="112"/>
    </row>
  </sheetData>
  <mergeCells count="27">
    <mergeCell ref="B1:AF1"/>
    <mergeCell ref="A2:A3"/>
    <mergeCell ref="B2:B3"/>
    <mergeCell ref="C24:AG24"/>
    <mergeCell ref="C21:AG21"/>
    <mergeCell ref="C11:AG11"/>
    <mergeCell ref="C6:AG6"/>
    <mergeCell ref="C26:AF26"/>
    <mergeCell ref="C27:AF27"/>
    <mergeCell ref="C41:AG41"/>
    <mergeCell ref="C38:AG38"/>
    <mergeCell ref="C43:AG43"/>
    <mergeCell ref="C37:AF37"/>
    <mergeCell ref="D39:AG39"/>
    <mergeCell ref="D49:K49"/>
    <mergeCell ref="S49:X49"/>
    <mergeCell ref="Y49:AF49"/>
    <mergeCell ref="D50:K50"/>
    <mergeCell ref="C28:AF28"/>
    <mergeCell ref="D48:K48"/>
    <mergeCell ref="S48:X48"/>
    <mergeCell ref="Y48:AF48"/>
    <mergeCell ref="D47:K47"/>
    <mergeCell ref="S47:X47"/>
    <mergeCell ref="Y47:AF47"/>
    <mergeCell ref="D46:K46"/>
    <mergeCell ref="S46:AF46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66" zoomScaleNormal="66" workbookViewId="0">
      <selection activeCell="B17" sqref="B17"/>
    </sheetView>
  </sheetViews>
  <sheetFormatPr baseColWidth="10" defaultColWidth="11.44140625" defaultRowHeight="14.4"/>
  <cols>
    <col min="1" max="1" width="6.44140625" style="183" bestFit="1" customWidth="1"/>
    <col min="2" max="2" width="71.5546875" style="183" customWidth="1"/>
    <col min="3" max="3" width="6.33203125" style="183" bestFit="1" customWidth="1"/>
    <col min="4" max="5" width="6.109375" style="183" bestFit="1" customWidth="1"/>
    <col min="6" max="6" width="6.33203125" style="183" bestFit="1" customWidth="1"/>
    <col min="7" max="12" width="6.109375" style="183" bestFit="1" customWidth="1"/>
    <col min="13" max="13" width="6.33203125" style="183" bestFit="1" customWidth="1"/>
    <col min="14" max="17" width="6.109375" style="183" bestFit="1" customWidth="1"/>
    <col min="18" max="18" width="6.109375" style="183" customWidth="1"/>
    <col min="19" max="19" width="6.109375" style="183" bestFit="1" customWidth="1"/>
    <col min="20" max="20" width="6.33203125" style="183" bestFit="1" customWidth="1"/>
    <col min="21" max="26" width="6.109375" style="183" bestFit="1" customWidth="1"/>
    <col min="27" max="27" width="6.33203125" style="183" bestFit="1" customWidth="1"/>
    <col min="28" max="30" width="6.109375" style="183" bestFit="1" customWidth="1"/>
    <col min="31" max="31" width="6.33203125" style="183" bestFit="1" customWidth="1"/>
    <col min="32" max="32" width="6.33203125" style="183" customWidth="1"/>
    <col min="33" max="33" width="6.109375" style="183" bestFit="1" customWidth="1"/>
    <col min="34" max="16384" width="11.44140625" style="183"/>
  </cols>
  <sheetData>
    <row r="1" spans="1:33" ht="15.75" customHeight="1">
      <c r="A1" s="209">
        <f ca="1">A1:AG46</f>
        <v>0</v>
      </c>
      <c r="B1" s="1109" t="s">
        <v>223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214"/>
    </row>
    <row r="2" spans="1:33" ht="15.6">
      <c r="A2" s="1112" t="s">
        <v>1</v>
      </c>
      <c r="B2" s="1114" t="s">
        <v>2</v>
      </c>
      <c r="C2" s="207" t="s">
        <v>4</v>
      </c>
      <c r="D2" s="207" t="s">
        <v>5</v>
      </c>
      <c r="E2" s="207" t="s">
        <v>5</v>
      </c>
      <c r="F2" s="207" t="s">
        <v>6</v>
      </c>
      <c r="G2" s="150" t="s">
        <v>7</v>
      </c>
      <c r="H2" s="207" t="s">
        <v>8</v>
      </c>
      <c r="I2" s="207" t="s">
        <v>3</v>
      </c>
      <c r="J2" s="207" t="s">
        <v>4</v>
      </c>
      <c r="K2" s="207" t="s">
        <v>5</v>
      </c>
      <c r="L2" s="207" t="s">
        <v>5</v>
      </c>
      <c r="M2" s="207" t="s">
        <v>6</v>
      </c>
      <c r="N2" s="150" t="s">
        <v>7</v>
      </c>
      <c r="O2" s="207" t="s">
        <v>8</v>
      </c>
      <c r="P2" s="207" t="s">
        <v>3</v>
      </c>
      <c r="Q2" s="207" t="s">
        <v>4</v>
      </c>
      <c r="R2" s="207" t="s">
        <v>5</v>
      </c>
      <c r="S2" s="207" t="s">
        <v>5</v>
      </c>
      <c r="T2" s="207" t="s">
        <v>6</v>
      </c>
      <c r="U2" s="150" t="s">
        <v>7</v>
      </c>
      <c r="V2" s="207" t="s">
        <v>8</v>
      </c>
      <c r="W2" s="207" t="s">
        <v>3</v>
      </c>
      <c r="X2" s="207" t="s">
        <v>4</v>
      </c>
      <c r="Y2" s="207" t="s">
        <v>5</v>
      </c>
      <c r="Z2" s="207" t="s">
        <v>5</v>
      </c>
      <c r="AA2" s="207" t="s">
        <v>6</v>
      </c>
      <c r="AB2" s="150" t="s">
        <v>7</v>
      </c>
      <c r="AC2" s="207" t="s">
        <v>8</v>
      </c>
      <c r="AD2" s="207" t="s">
        <v>3</v>
      </c>
      <c r="AE2" s="207" t="s">
        <v>4</v>
      </c>
      <c r="AF2" s="207" t="s">
        <v>5</v>
      </c>
      <c r="AG2" s="215" t="s">
        <v>5</v>
      </c>
    </row>
    <row r="3" spans="1:33" ht="15.6">
      <c r="A3" s="1113"/>
      <c r="B3" s="1250"/>
      <c r="C3" s="207">
        <v>1</v>
      </c>
      <c r="D3" s="207">
        <v>2</v>
      </c>
      <c r="E3" s="207">
        <v>3</v>
      </c>
      <c r="F3" s="207">
        <v>4</v>
      </c>
      <c r="G3" s="150">
        <v>5</v>
      </c>
      <c r="H3" s="207">
        <v>6</v>
      </c>
      <c r="I3" s="207">
        <v>7</v>
      </c>
      <c r="J3" s="207">
        <v>8</v>
      </c>
      <c r="K3" s="207">
        <v>9</v>
      </c>
      <c r="L3" s="207">
        <v>10</v>
      </c>
      <c r="M3" s="207">
        <v>11</v>
      </c>
      <c r="N3" s="150">
        <v>12</v>
      </c>
      <c r="O3" s="207">
        <v>13</v>
      </c>
      <c r="P3" s="207">
        <v>14</v>
      </c>
      <c r="Q3" s="207">
        <v>15</v>
      </c>
      <c r="R3" s="207">
        <v>16</v>
      </c>
      <c r="S3" s="207">
        <v>17</v>
      </c>
      <c r="T3" s="207">
        <v>18</v>
      </c>
      <c r="U3" s="150">
        <v>19</v>
      </c>
      <c r="V3" s="207">
        <v>20</v>
      </c>
      <c r="W3" s="150">
        <v>21</v>
      </c>
      <c r="X3" s="207">
        <v>22</v>
      </c>
      <c r="Y3" s="207">
        <v>23</v>
      </c>
      <c r="Z3" s="150">
        <v>24</v>
      </c>
      <c r="AA3" s="207">
        <v>25</v>
      </c>
      <c r="AB3" s="150">
        <v>26</v>
      </c>
      <c r="AC3" s="207">
        <v>27</v>
      </c>
      <c r="AD3" s="207">
        <v>28</v>
      </c>
      <c r="AE3" s="207">
        <v>29</v>
      </c>
      <c r="AF3" s="179">
        <v>30</v>
      </c>
      <c r="AG3" s="216">
        <v>31</v>
      </c>
    </row>
    <row r="4" spans="1:33" ht="15.6">
      <c r="A4" s="217">
        <v>1</v>
      </c>
      <c r="B4" s="171" t="s">
        <v>181</v>
      </c>
      <c r="C4" s="203" t="s">
        <v>3</v>
      </c>
      <c r="D4" s="185" t="s">
        <v>76</v>
      </c>
      <c r="E4" s="185" t="s">
        <v>76</v>
      </c>
      <c r="F4" s="185" t="s">
        <v>76</v>
      </c>
      <c r="G4" s="185" t="s">
        <v>3</v>
      </c>
      <c r="H4" s="185" t="s">
        <v>10</v>
      </c>
      <c r="I4" s="208" t="s">
        <v>3</v>
      </c>
      <c r="J4" s="185" t="s">
        <v>76</v>
      </c>
      <c r="K4" s="185" t="s">
        <v>76</v>
      </c>
      <c r="L4" s="185" t="s">
        <v>76</v>
      </c>
      <c r="M4" s="185" t="s">
        <v>10</v>
      </c>
      <c r="N4" s="185" t="s">
        <v>3</v>
      </c>
      <c r="O4" s="185" t="s">
        <v>76</v>
      </c>
      <c r="P4" s="208" t="s">
        <v>3</v>
      </c>
      <c r="Q4" s="185" t="s">
        <v>76</v>
      </c>
      <c r="R4" s="185" t="s">
        <v>10</v>
      </c>
      <c r="S4" s="185" t="s">
        <v>3</v>
      </c>
      <c r="T4" s="185" t="s">
        <v>76</v>
      </c>
      <c r="U4" s="185" t="s">
        <v>76</v>
      </c>
      <c r="V4" s="185" t="s">
        <v>3</v>
      </c>
      <c r="W4" s="208" t="s">
        <v>3</v>
      </c>
      <c r="X4" s="185" t="s">
        <v>76</v>
      </c>
      <c r="Y4" s="185" t="s">
        <v>10</v>
      </c>
      <c r="Z4" s="185" t="s">
        <v>3</v>
      </c>
      <c r="AA4" s="185" t="s">
        <v>76</v>
      </c>
      <c r="AB4" s="185" t="s">
        <v>76</v>
      </c>
      <c r="AC4" s="185" t="s">
        <v>3</v>
      </c>
      <c r="AD4" s="208" t="s">
        <v>13</v>
      </c>
      <c r="AE4" s="185" t="s">
        <v>3</v>
      </c>
      <c r="AF4" s="185" t="s">
        <v>76</v>
      </c>
      <c r="AG4" s="195" t="s">
        <v>76</v>
      </c>
    </row>
    <row r="5" spans="1:33" ht="15.6">
      <c r="A5" s="217">
        <v>2</v>
      </c>
      <c r="B5" s="171" t="s">
        <v>176</v>
      </c>
      <c r="C5" s="203" t="s">
        <v>3</v>
      </c>
      <c r="D5" s="185" t="s">
        <v>10</v>
      </c>
      <c r="E5" s="185" t="s">
        <v>3</v>
      </c>
      <c r="F5" s="185" t="s">
        <v>5</v>
      </c>
      <c r="G5" s="185" t="s">
        <v>5</v>
      </c>
      <c r="H5" s="185" t="s">
        <v>5</v>
      </c>
      <c r="I5" s="219" t="s">
        <v>3</v>
      </c>
      <c r="J5" s="185" t="s">
        <v>5</v>
      </c>
      <c r="K5" s="185" t="s">
        <v>10</v>
      </c>
      <c r="L5" s="185" t="s">
        <v>3</v>
      </c>
      <c r="M5" s="185" t="s">
        <v>5</v>
      </c>
      <c r="N5" s="185" t="s">
        <v>3</v>
      </c>
      <c r="O5" s="185" t="s">
        <v>11</v>
      </c>
      <c r="P5" s="219" t="s">
        <v>5</v>
      </c>
      <c r="Q5" s="185" t="s">
        <v>3</v>
      </c>
      <c r="R5" s="185" t="s">
        <v>5</v>
      </c>
      <c r="S5" s="185" t="s">
        <v>5</v>
      </c>
      <c r="T5" s="185" t="s">
        <v>10</v>
      </c>
      <c r="U5" s="185" t="s">
        <v>3</v>
      </c>
      <c r="V5" s="185" t="s">
        <v>5</v>
      </c>
      <c r="W5" s="219" t="s">
        <v>5</v>
      </c>
      <c r="X5" s="185" t="s">
        <v>10</v>
      </c>
      <c r="Y5" s="185" t="s">
        <v>3</v>
      </c>
      <c r="Z5" s="185" t="s">
        <v>5</v>
      </c>
      <c r="AA5" s="185" t="s">
        <v>5</v>
      </c>
      <c r="AB5" s="185" t="s">
        <v>3</v>
      </c>
      <c r="AC5" s="185" t="s">
        <v>11</v>
      </c>
      <c r="AD5" s="219" t="s">
        <v>10</v>
      </c>
      <c r="AE5" s="185" t="s">
        <v>3</v>
      </c>
      <c r="AF5" s="185" t="s">
        <v>5</v>
      </c>
      <c r="AG5" s="195" t="s">
        <v>3</v>
      </c>
    </row>
    <row r="6" spans="1:33" ht="15.6">
      <c r="A6" s="217">
        <v>3</v>
      </c>
      <c r="B6" s="171" t="s">
        <v>189</v>
      </c>
      <c r="C6" s="1269" t="s">
        <v>210</v>
      </c>
      <c r="D6" s="1270"/>
      <c r="E6" s="1270"/>
      <c r="F6" s="1270"/>
      <c r="G6" s="1270"/>
      <c r="H6" s="1270"/>
      <c r="I6" s="1270"/>
      <c r="J6" s="1270"/>
      <c r="K6" s="1270"/>
      <c r="L6" s="1270"/>
      <c r="M6" s="1270"/>
      <c r="N6" s="1270"/>
      <c r="O6" s="1270"/>
      <c r="P6" s="1270"/>
      <c r="Q6" s="1270"/>
      <c r="R6" s="1270"/>
      <c r="S6" s="1270"/>
      <c r="T6" s="1270"/>
      <c r="U6" s="1270"/>
      <c r="V6" s="1270"/>
      <c r="W6" s="1270"/>
      <c r="X6" s="1270"/>
      <c r="Y6" s="1270"/>
      <c r="Z6" s="1270"/>
      <c r="AA6" s="1270"/>
      <c r="AB6" s="1270"/>
      <c r="AC6" s="1270"/>
      <c r="AD6" s="1270"/>
      <c r="AE6" s="1270"/>
      <c r="AF6" s="1270"/>
      <c r="AG6" s="1271"/>
    </row>
    <row r="7" spans="1:33" ht="15.6">
      <c r="A7" s="217">
        <v>4</v>
      </c>
      <c r="B7" s="171" t="s">
        <v>190</v>
      </c>
      <c r="C7" s="203" t="s">
        <v>13</v>
      </c>
      <c r="D7" s="185" t="s">
        <v>3</v>
      </c>
      <c r="E7" s="185" t="s">
        <v>5</v>
      </c>
      <c r="F7" s="185" t="s">
        <v>5</v>
      </c>
      <c r="G7" s="185" t="s">
        <v>5</v>
      </c>
      <c r="H7" s="185" t="s">
        <v>3</v>
      </c>
      <c r="I7" s="219" t="s">
        <v>13</v>
      </c>
      <c r="J7" s="185" t="s">
        <v>3</v>
      </c>
      <c r="K7" s="185" t="s">
        <v>5</v>
      </c>
      <c r="L7" s="185" t="s">
        <v>5</v>
      </c>
      <c r="M7" s="185" t="s">
        <v>5</v>
      </c>
      <c r="N7" s="185" t="s">
        <v>3</v>
      </c>
      <c r="O7" s="185" t="s">
        <v>10</v>
      </c>
      <c r="P7" s="219" t="s">
        <v>3</v>
      </c>
      <c r="Q7" s="185" t="s">
        <v>3</v>
      </c>
      <c r="R7" s="185" t="s">
        <v>5</v>
      </c>
      <c r="S7" s="185" t="s">
        <v>5</v>
      </c>
      <c r="T7" s="185" t="s">
        <v>5</v>
      </c>
      <c r="U7" s="185" t="s">
        <v>5</v>
      </c>
      <c r="V7" s="185" t="s">
        <v>3</v>
      </c>
      <c r="W7" s="219" t="s">
        <v>10</v>
      </c>
      <c r="X7" s="185" t="s">
        <v>3</v>
      </c>
      <c r="Y7" s="185" t="s">
        <v>5</v>
      </c>
      <c r="Z7" s="185" t="s">
        <v>3</v>
      </c>
      <c r="AA7" s="185" t="s">
        <v>5</v>
      </c>
      <c r="AB7" s="185" t="s">
        <v>5</v>
      </c>
      <c r="AC7" s="185" t="s">
        <v>3</v>
      </c>
      <c r="AD7" s="219" t="s">
        <v>5</v>
      </c>
      <c r="AE7" s="185" t="s">
        <v>5</v>
      </c>
      <c r="AF7" s="185" t="s">
        <v>10</v>
      </c>
      <c r="AG7" s="195" t="s">
        <v>3</v>
      </c>
    </row>
    <row r="8" spans="1:33" ht="15.6">
      <c r="A8" s="217">
        <v>5</v>
      </c>
      <c r="B8" s="171" t="s">
        <v>191</v>
      </c>
      <c r="C8" s="203" t="s">
        <v>3</v>
      </c>
      <c r="D8" s="185" t="s">
        <v>3</v>
      </c>
      <c r="E8" s="185" t="s">
        <v>10</v>
      </c>
      <c r="F8" s="185" t="s">
        <v>3</v>
      </c>
      <c r="G8" s="185" t="s">
        <v>5</v>
      </c>
      <c r="H8" s="185" t="s">
        <v>5</v>
      </c>
      <c r="I8" s="219" t="s">
        <v>5</v>
      </c>
      <c r="J8" s="185" t="s">
        <v>3</v>
      </c>
      <c r="K8" s="185" t="s">
        <v>10</v>
      </c>
      <c r="L8" s="185" t="s">
        <v>3</v>
      </c>
      <c r="M8" s="185" t="s">
        <v>5</v>
      </c>
      <c r="N8" s="185" t="s">
        <v>5</v>
      </c>
      <c r="O8" s="185" t="s">
        <v>3</v>
      </c>
      <c r="P8" s="219" t="s">
        <v>13</v>
      </c>
      <c r="Q8" s="185" t="s">
        <v>3</v>
      </c>
      <c r="R8" s="185" t="s">
        <v>5</v>
      </c>
      <c r="S8" s="185" t="s">
        <v>5</v>
      </c>
      <c r="T8" s="185" t="s">
        <v>3</v>
      </c>
      <c r="U8" s="185" t="s">
        <v>3</v>
      </c>
      <c r="V8" s="185" t="s">
        <v>10</v>
      </c>
      <c r="W8" s="219" t="s">
        <v>3</v>
      </c>
      <c r="X8" s="185" t="s">
        <v>5</v>
      </c>
      <c r="Y8" s="185" t="s">
        <v>5</v>
      </c>
      <c r="Z8" s="185" t="s">
        <v>5</v>
      </c>
      <c r="AA8" s="185" t="s">
        <v>5</v>
      </c>
      <c r="AB8" s="185" t="s">
        <v>5</v>
      </c>
      <c r="AC8" s="185" t="s">
        <v>10</v>
      </c>
      <c r="AD8" s="219" t="s">
        <v>3</v>
      </c>
      <c r="AE8" s="185" t="s">
        <v>5</v>
      </c>
      <c r="AF8" s="185" t="s">
        <v>5</v>
      </c>
      <c r="AG8" s="195" t="s">
        <v>5</v>
      </c>
    </row>
    <row r="9" spans="1:33" ht="15.6">
      <c r="A9" s="217">
        <v>6</v>
      </c>
      <c r="B9" s="171" t="s">
        <v>174</v>
      </c>
      <c r="C9" s="203" t="s">
        <v>3</v>
      </c>
      <c r="D9" s="185" t="s">
        <v>5</v>
      </c>
      <c r="E9" s="185" t="s">
        <v>5</v>
      </c>
      <c r="F9" s="185" t="s">
        <v>5</v>
      </c>
      <c r="G9" s="185" t="s">
        <v>5</v>
      </c>
      <c r="H9" s="185" t="s">
        <v>3</v>
      </c>
      <c r="I9" s="219" t="s">
        <v>10</v>
      </c>
      <c r="J9" s="185" t="s">
        <v>3</v>
      </c>
      <c r="K9" s="185" t="s">
        <v>5</v>
      </c>
      <c r="L9" s="185" t="s">
        <v>3</v>
      </c>
      <c r="M9" s="185" t="s">
        <v>10</v>
      </c>
      <c r="N9" s="185" t="s">
        <v>3</v>
      </c>
      <c r="O9" s="185" t="s">
        <v>5</v>
      </c>
      <c r="P9" s="219" t="s">
        <v>5</v>
      </c>
      <c r="Q9" s="185" t="s">
        <v>3</v>
      </c>
      <c r="R9" s="185" t="s">
        <v>5</v>
      </c>
      <c r="S9" s="185" t="s">
        <v>5</v>
      </c>
      <c r="T9" s="185" t="s">
        <v>5</v>
      </c>
      <c r="U9" s="185" t="s">
        <v>3</v>
      </c>
      <c r="V9" s="185" t="s">
        <v>11</v>
      </c>
      <c r="W9" s="219" t="s">
        <v>10</v>
      </c>
      <c r="X9" s="185" t="s">
        <v>3</v>
      </c>
      <c r="Y9" s="185" t="s">
        <v>5</v>
      </c>
      <c r="Z9" s="185" t="s">
        <v>3</v>
      </c>
      <c r="AA9" s="185" t="s">
        <v>10</v>
      </c>
      <c r="AB9" s="185" t="s">
        <v>3</v>
      </c>
      <c r="AC9" s="185" t="s">
        <v>5</v>
      </c>
      <c r="AD9" s="219" t="s">
        <v>5</v>
      </c>
      <c r="AE9" s="185" t="s">
        <v>5</v>
      </c>
      <c r="AF9" s="185" t="s">
        <v>3</v>
      </c>
      <c r="AG9" s="195" t="s">
        <v>10</v>
      </c>
    </row>
    <row r="10" spans="1:33" ht="15.6">
      <c r="A10" s="217">
        <v>7</v>
      </c>
      <c r="B10" s="171" t="s">
        <v>175</v>
      </c>
      <c r="C10" s="203" t="s">
        <v>3</v>
      </c>
      <c r="D10" s="185" t="s">
        <v>10</v>
      </c>
      <c r="E10" s="185" t="s">
        <v>3</v>
      </c>
      <c r="F10" s="185" t="s">
        <v>5</v>
      </c>
      <c r="G10" s="185" t="s">
        <v>5</v>
      </c>
      <c r="H10" s="185" t="s">
        <v>11</v>
      </c>
      <c r="I10" s="219" t="s">
        <v>5</v>
      </c>
      <c r="J10" s="185" t="s">
        <v>5</v>
      </c>
      <c r="K10" s="185" t="s">
        <v>3</v>
      </c>
      <c r="L10" s="185" t="s">
        <v>10</v>
      </c>
      <c r="M10" s="185" t="s">
        <v>3</v>
      </c>
      <c r="N10" s="185" t="s">
        <v>5</v>
      </c>
      <c r="O10" s="185" t="s">
        <v>3</v>
      </c>
      <c r="P10" s="219" t="s">
        <v>10</v>
      </c>
      <c r="Q10" s="185" t="s">
        <v>3</v>
      </c>
      <c r="R10" s="185" t="s">
        <v>5</v>
      </c>
      <c r="S10" s="185" t="s">
        <v>5</v>
      </c>
      <c r="T10" s="185" t="s">
        <v>3</v>
      </c>
      <c r="U10" s="185" t="s">
        <v>10</v>
      </c>
      <c r="V10" s="185" t="s">
        <v>3</v>
      </c>
      <c r="W10" s="219" t="s">
        <v>5</v>
      </c>
      <c r="X10" s="185" t="s">
        <v>5</v>
      </c>
      <c r="Y10" s="185" t="s">
        <v>5</v>
      </c>
      <c r="Z10" s="185" t="s">
        <v>10</v>
      </c>
      <c r="AA10" s="185" t="s">
        <v>3</v>
      </c>
      <c r="AB10" s="185" t="s">
        <v>5</v>
      </c>
      <c r="AC10" s="185" t="s">
        <v>5</v>
      </c>
      <c r="AD10" s="219" t="s">
        <v>3</v>
      </c>
      <c r="AE10" s="203" t="s">
        <v>4</v>
      </c>
      <c r="AF10" s="185" t="s">
        <v>5</v>
      </c>
      <c r="AG10" s="195" t="s">
        <v>5</v>
      </c>
    </row>
    <row r="11" spans="1:33" ht="15.6">
      <c r="A11" s="217">
        <v>8</v>
      </c>
      <c r="B11" s="171" t="s">
        <v>192</v>
      </c>
      <c r="C11" s="1269" t="s">
        <v>210</v>
      </c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0"/>
      <c r="R11" s="1270"/>
      <c r="S11" s="1270"/>
      <c r="T11" s="1270"/>
      <c r="U11" s="1270"/>
      <c r="V11" s="1270"/>
      <c r="W11" s="1270"/>
      <c r="X11" s="1270"/>
      <c r="Y11" s="1270"/>
      <c r="Z11" s="1270"/>
      <c r="AA11" s="1270"/>
      <c r="AB11" s="1270"/>
      <c r="AC11" s="1270"/>
      <c r="AD11" s="1270"/>
      <c r="AE11" s="1270"/>
      <c r="AF11" s="1270"/>
      <c r="AG11" s="1271"/>
    </row>
    <row r="12" spans="1:33" ht="15.6">
      <c r="A12" s="217">
        <v>9</v>
      </c>
      <c r="B12" s="171" t="s">
        <v>178</v>
      </c>
      <c r="C12" s="1269" t="s">
        <v>221</v>
      </c>
      <c r="D12" s="1270"/>
      <c r="E12" s="1270"/>
      <c r="F12" s="1270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  <c r="X12" s="1270"/>
      <c r="Y12" s="1270"/>
      <c r="Z12" s="1270"/>
      <c r="AA12" s="1270"/>
      <c r="AB12" s="1270"/>
      <c r="AC12" s="1270"/>
      <c r="AD12" s="1270"/>
      <c r="AE12" s="1270"/>
      <c r="AF12" s="1270"/>
      <c r="AG12" s="1271"/>
    </row>
    <row r="13" spans="1:33" ht="15.6">
      <c r="A13" s="217">
        <v>10</v>
      </c>
      <c r="B13" s="171" t="s">
        <v>177</v>
      </c>
      <c r="C13" s="203" t="s">
        <v>3</v>
      </c>
      <c r="D13" s="185" t="s">
        <v>5</v>
      </c>
      <c r="E13" s="185" t="s">
        <v>3</v>
      </c>
      <c r="F13" s="185" t="s">
        <v>10</v>
      </c>
      <c r="G13" s="185" t="s">
        <v>3</v>
      </c>
      <c r="H13" s="185" t="s">
        <v>11</v>
      </c>
      <c r="I13" s="219" t="s">
        <v>5</v>
      </c>
      <c r="J13" s="185" t="s">
        <v>10</v>
      </c>
      <c r="K13" s="185" t="s">
        <v>3</v>
      </c>
      <c r="L13" s="185" t="s">
        <v>3</v>
      </c>
      <c r="M13" s="185" t="s">
        <v>5</v>
      </c>
      <c r="N13" s="185" t="s">
        <v>5</v>
      </c>
      <c r="O13" s="185" t="s">
        <v>3</v>
      </c>
      <c r="P13" s="219" t="s">
        <v>10</v>
      </c>
      <c r="Q13" s="185" t="s">
        <v>3</v>
      </c>
      <c r="R13" s="185" t="s">
        <v>5</v>
      </c>
      <c r="S13" s="185" t="s">
        <v>5</v>
      </c>
      <c r="T13" s="185" t="s">
        <v>5</v>
      </c>
      <c r="U13" s="185" t="s">
        <v>5</v>
      </c>
      <c r="V13" s="185" t="s">
        <v>3</v>
      </c>
      <c r="W13" s="219" t="s">
        <v>10</v>
      </c>
      <c r="X13" s="185" t="s">
        <v>3</v>
      </c>
      <c r="Y13" s="185" t="s">
        <v>5</v>
      </c>
      <c r="Z13" s="185" t="s">
        <v>5</v>
      </c>
      <c r="AA13" s="185" t="s">
        <v>3</v>
      </c>
      <c r="AB13" s="185" t="s">
        <v>10</v>
      </c>
      <c r="AC13" s="185" t="s">
        <v>3</v>
      </c>
      <c r="AD13" s="219" t="s">
        <v>5</v>
      </c>
      <c r="AE13" s="185" t="s">
        <v>5</v>
      </c>
      <c r="AF13" s="185" t="s">
        <v>5</v>
      </c>
      <c r="AG13" s="195" t="s">
        <v>5</v>
      </c>
    </row>
    <row r="14" spans="1:33" ht="15.6">
      <c r="A14" s="217">
        <v>11</v>
      </c>
      <c r="B14" s="171" t="s">
        <v>182</v>
      </c>
      <c r="C14" s="203" t="s">
        <v>3</v>
      </c>
      <c r="D14" s="185" t="s">
        <v>5</v>
      </c>
      <c r="E14" s="185" t="s">
        <v>5</v>
      </c>
      <c r="F14" s="185" t="s">
        <v>3</v>
      </c>
      <c r="G14" s="185" t="s">
        <v>10</v>
      </c>
      <c r="H14" s="185" t="s">
        <v>3</v>
      </c>
      <c r="I14" s="219" t="s">
        <v>5</v>
      </c>
      <c r="J14" s="185" t="s">
        <v>5</v>
      </c>
      <c r="K14" s="185" t="s">
        <v>5</v>
      </c>
      <c r="L14" s="185" t="s">
        <v>5</v>
      </c>
      <c r="M14" s="185" t="s">
        <v>5</v>
      </c>
      <c r="N14" s="185" t="s">
        <v>5</v>
      </c>
      <c r="O14" s="185" t="s">
        <v>3</v>
      </c>
      <c r="P14" s="219" t="s">
        <v>13</v>
      </c>
      <c r="Q14" s="185" t="s">
        <v>3</v>
      </c>
      <c r="R14" s="185" t="s">
        <v>5</v>
      </c>
      <c r="S14" s="185" t="s">
        <v>3</v>
      </c>
      <c r="T14" s="185" t="s">
        <v>10</v>
      </c>
      <c r="U14" s="185" t="s">
        <v>3</v>
      </c>
      <c r="V14" s="185" t="s">
        <v>5</v>
      </c>
      <c r="W14" s="219" t="s">
        <v>3</v>
      </c>
      <c r="X14" s="185" t="s">
        <v>5</v>
      </c>
      <c r="Y14" s="185" t="s">
        <v>5</v>
      </c>
      <c r="Z14" s="185" t="s">
        <v>10</v>
      </c>
      <c r="AA14" s="185" t="s">
        <v>3</v>
      </c>
      <c r="AB14" s="185" t="s">
        <v>5</v>
      </c>
      <c r="AC14" s="185" t="s">
        <v>5</v>
      </c>
      <c r="AD14" s="219" t="s">
        <v>5</v>
      </c>
      <c r="AE14" s="185" t="s">
        <v>3</v>
      </c>
      <c r="AF14" s="185" t="s">
        <v>10</v>
      </c>
      <c r="AG14" s="195" t="s">
        <v>3</v>
      </c>
    </row>
    <row r="15" spans="1:33" ht="15.6">
      <c r="A15" s="217">
        <v>12</v>
      </c>
      <c r="B15" s="171" t="s">
        <v>179</v>
      </c>
      <c r="C15" s="203" t="s">
        <v>10</v>
      </c>
      <c r="D15" s="185" t="s">
        <v>3</v>
      </c>
      <c r="E15" s="185" t="s">
        <v>5</v>
      </c>
      <c r="F15" s="185" t="s">
        <v>5</v>
      </c>
      <c r="G15" s="185" t="s">
        <v>3</v>
      </c>
      <c r="H15" s="185" t="s">
        <v>5</v>
      </c>
      <c r="I15" s="219" t="s">
        <v>5</v>
      </c>
      <c r="J15" s="185" t="s">
        <v>10</v>
      </c>
      <c r="K15" s="185" t="s">
        <v>3</v>
      </c>
      <c r="L15" s="185" t="s">
        <v>5</v>
      </c>
      <c r="M15" s="185" t="s">
        <v>5</v>
      </c>
      <c r="N15" s="185" t="s">
        <v>3</v>
      </c>
      <c r="O15" s="185" t="s">
        <v>5</v>
      </c>
      <c r="P15" s="219" t="s">
        <v>5</v>
      </c>
      <c r="Q15" s="185" t="s">
        <v>3</v>
      </c>
      <c r="R15" s="185" t="s">
        <v>10</v>
      </c>
      <c r="S15" s="185" t="s">
        <v>3</v>
      </c>
      <c r="T15" s="185" t="s">
        <v>5</v>
      </c>
      <c r="U15" s="185" t="s">
        <v>5</v>
      </c>
      <c r="V15" s="185" t="s">
        <v>3</v>
      </c>
      <c r="W15" s="219" t="s">
        <v>13</v>
      </c>
      <c r="X15" s="185" t="s">
        <v>3</v>
      </c>
      <c r="Y15" s="185" t="s">
        <v>5</v>
      </c>
      <c r="Z15" s="185" t="s">
        <v>5</v>
      </c>
      <c r="AA15" s="185" t="s">
        <v>3</v>
      </c>
      <c r="AB15" s="185" t="s">
        <v>3</v>
      </c>
      <c r="AC15" s="185" t="s">
        <v>11</v>
      </c>
      <c r="AD15" s="219" t="s">
        <v>10</v>
      </c>
      <c r="AE15" s="185" t="s">
        <v>3</v>
      </c>
      <c r="AF15" s="185" t="s">
        <v>5</v>
      </c>
      <c r="AG15" s="195" t="s">
        <v>5</v>
      </c>
    </row>
    <row r="16" spans="1:33" ht="15.6">
      <c r="A16" s="217">
        <v>13</v>
      </c>
      <c r="B16" s="171" t="s">
        <v>196</v>
      </c>
      <c r="C16" s="203" t="s">
        <v>3</v>
      </c>
      <c r="D16" s="185" t="s">
        <v>5</v>
      </c>
      <c r="E16" s="185" t="s">
        <v>3</v>
      </c>
      <c r="F16" s="185" t="s">
        <v>5</v>
      </c>
      <c r="G16" s="185" t="s">
        <v>5</v>
      </c>
      <c r="H16" s="185" t="s">
        <v>3</v>
      </c>
      <c r="I16" s="219" t="s">
        <v>10</v>
      </c>
      <c r="J16" s="185" t="s">
        <v>3</v>
      </c>
      <c r="K16" s="185" t="s">
        <v>5</v>
      </c>
      <c r="L16" s="185" t="s">
        <v>5</v>
      </c>
      <c r="M16" s="185" t="s">
        <v>3</v>
      </c>
      <c r="N16" s="185" t="s">
        <v>10</v>
      </c>
      <c r="O16" s="185" t="s">
        <v>3</v>
      </c>
      <c r="P16" s="219" t="s">
        <v>5</v>
      </c>
      <c r="Q16" s="185" t="s">
        <v>5</v>
      </c>
      <c r="R16" s="185" t="s">
        <v>5</v>
      </c>
      <c r="S16" s="185" t="s">
        <v>3</v>
      </c>
      <c r="T16" s="185" t="s">
        <v>5</v>
      </c>
      <c r="U16" s="185" t="s">
        <v>5</v>
      </c>
      <c r="V16" s="185" t="s">
        <v>10</v>
      </c>
      <c r="W16" s="219" t="s">
        <v>3</v>
      </c>
      <c r="X16" s="185" t="s">
        <v>5</v>
      </c>
      <c r="Y16" s="185" t="s">
        <v>5</v>
      </c>
      <c r="Z16" s="185" t="s">
        <v>5</v>
      </c>
      <c r="AA16" s="185" t="s">
        <v>5</v>
      </c>
      <c r="AB16" s="185" t="s">
        <v>3</v>
      </c>
      <c r="AC16" s="185" t="s">
        <v>10</v>
      </c>
      <c r="AD16" s="219" t="s">
        <v>3</v>
      </c>
      <c r="AE16" s="185" t="s">
        <v>5</v>
      </c>
      <c r="AF16" s="185" t="s">
        <v>3</v>
      </c>
      <c r="AG16" s="195" t="s">
        <v>10</v>
      </c>
    </row>
    <row r="17" spans="1:34" ht="15.6">
      <c r="A17" s="217">
        <v>14</v>
      </c>
      <c r="B17" s="171" t="s">
        <v>195</v>
      </c>
      <c r="C17" s="203" t="s">
        <v>13</v>
      </c>
      <c r="D17" s="185" t="s">
        <v>3</v>
      </c>
      <c r="E17" s="185" t="s">
        <v>5</v>
      </c>
      <c r="F17" s="185" t="s">
        <v>5</v>
      </c>
      <c r="G17" s="185" t="s">
        <v>3</v>
      </c>
      <c r="H17" s="185" t="s">
        <v>10</v>
      </c>
      <c r="I17" s="219" t="s">
        <v>3</v>
      </c>
      <c r="J17" s="185" t="s">
        <v>5</v>
      </c>
      <c r="K17" s="185" t="s">
        <v>3</v>
      </c>
      <c r="L17" s="185" t="s">
        <v>5</v>
      </c>
      <c r="M17" s="185" t="s">
        <v>5</v>
      </c>
      <c r="N17" s="185" t="s">
        <v>3</v>
      </c>
      <c r="O17" s="185" t="s">
        <v>11</v>
      </c>
      <c r="P17" s="219" t="s">
        <v>5</v>
      </c>
      <c r="Q17" s="185" t="s">
        <v>10</v>
      </c>
      <c r="R17" s="185" t="s">
        <v>3</v>
      </c>
      <c r="S17" s="185" t="s">
        <v>5</v>
      </c>
      <c r="T17" s="185" t="s">
        <v>3</v>
      </c>
      <c r="U17" s="185" t="s">
        <v>5</v>
      </c>
      <c r="V17" s="185" t="s">
        <v>5</v>
      </c>
      <c r="W17" s="219" t="s">
        <v>5</v>
      </c>
      <c r="X17" s="185" t="s">
        <v>3</v>
      </c>
      <c r="Y17" s="185" t="s">
        <v>10</v>
      </c>
      <c r="Z17" s="185" t="s">
        <v>3</v>
      </c>
      <c r="AA17" s="185" t="s">
        <v>5</v>
      </c>
      <c r="AB17" s="185" t="s">
        <v>5</v>
      </c>
      <c r="AC17" s="185" t="s">
        <v>5</v>
      </c>
      <c r="AD17" s="219" t="s">
        <v>3</v>
      </c>
      <c r="AE17" s="185" t="s">
        <v>10</v>
      </c>
      <c r="AF17" s="185" t="s">
        <v>3</v>
      </c>
      <c r="AG17" s="195" t="s">
        <v>5</v>
      </c>
    </row>
    <row r="18" spans="1:34" ht="15.6">
      <c r="A18" s="217">
        <v>15</v>
      </c>
      <c r="B18" s="171" t="s">
        <v>180</v>
      </c>
      <c r="C18" s="203" t="s">
        <v>3</v>
      </c>
      <c r="D18" s="185" t="s">
        <v>3</v>
      </c>
      <c r="E18" s="185" t="s">
        <v>10</v>
      </c>
      <c r="F18" s="185" t="s">
        <v>3</v>
      </c>
      <c r="G18" s="185" t="s">
        <v>5</v>
      </c>
      <c r="H18" s="185" t="s">
        <v>5</v>
      </c>
      <c r="I18" s="219" t="s">
        <v>5</v>
      </c>
      <c r="J18" s="185" t="s">
        <v>5</v>
      </c>
      <c r="K18" s="185" t="s">
        <v>3</v>
      </c>
      <c r="L18" s="185" t="s">
        <v>5</v>
      </c>
      <c r="M18" s="185" t="s">
        <v>3</v>
      </c>
      <c r="N18" s="185" t="s">
        <v>10</v>
      </c>
      <c r="O18" s="185" t="s">
        <v>3</v>
      </c>
      <c r="P18" s="219" t="s">
        <v>3</v>
      </c>
      <c r="Q18" s="185" t="s">
        <v>5</v>
      </c>
      <c r="R18" s="185" t="s">
        <v>5</v>
      </c>
      <c r="S18" s="185" t="s">
        <v>10</v>
      </c>
      <c r="T18" s="185" t="s">
        <v>3</v>
      </c>
      <c r="U18" s="185" t="s">
        <v>5</v>
      </c>
      <c r="V18" s="185" t="s">
        <v>5</v>
      </c>
      <c r="W18" s="219" t="s">
        <v>13</v>
      </c>
      <c r="X18" s="185" t="s">
        <v>3</v>
      </c>
      <c r="Y18" s="185" t="s">
        <v>5</v>
      </c>
      <c r="Z18" s="185" t="s">
        <v>3</v>
      </c>
      <c r="AA18" s="185" t="s">
        <v>10</v>
      </c>
      <c r="AB18" s="185" t="s">
        <v>3</v>
      </c>
      <c r="AC18" s="185" t="s">
        <v>5</v>
      </c>
      <c r="AD18" s="219" t="s">
        <v>5</v>
      </c>
      <c r="AE18" s="185" t="s">
        <v>5</v>
      </c>
      <c r="AF18" s="185" t="s">
        <v>5</v>
      </c>
      <c r="AG18" s="195" t="s">
        <v>5</v>
      </c>
    </row>
    <row r="19" spans="1:34" ht="15.6">
      <c r="A19" s="217">
        <v>16</v>
      </c>
      <c r="B19" s="171" t="s">
        <v>173</v>
      </c>
      <c r="C19" s="203" t="s">
        <v>10</v>
      </c>
      <c r="D19" s="185" t="s">
        <v>3</v>
      </c>
      <c r="E19" s="185" t="s">
        <v>5</v>
      </c>
      <c r="F19" s="185" t="s">
        <v>5</v>
      </c>
      <c r="G19" s="185" t="s">
        <v>5</v>
      </c>
      <c r="H19" s="185" t="s">
        <v>3</v>
      </c>
      <c r="I19" s="219" t="s">
        <v>13</v>
      </c>
      <c r="J19" s="185" t="s">
        <v>3</v>
      </c>
      <c r="K19" s="185" t="s">
        <v>5</v>
      </c>
      <c r="L19" s="185" t="s">
        <v>5</v>
      </c>
      <c r="M19" s="185" t="s">
        <v>5</v>
      </c>
      <c r="N19" s="185" t="s">
        <v>5</v>
      </c>
      <c r="O19" s="185" t="s">
        <v>3</v>
      </c>
      <c r="P19" s="219" t="s">
        <v>3</v>
      </c>
      <c r="Q19" s="185" t="s">
        <v>5</v>
      </c>
      <c r="R19" s="185" t="s">
        <v>3</v>
      </c>
      <c r="S19" s="185" t="s">
        <v>10</v>
      </c>
      <c r="T19" s="185" t="s">
        <v>3</v>
      </c>
      <c r="U19" s="185" t="s">
        <v>5</v>
      </c>
      <c r="V19" s="185" t="s">
        <v>11</v>
      </c>
      <c r="W19" s="219" t="s">
        <v>3</v>
      </c>
      <c r="X19" s="185" t="s">
        <v>10</v>
      </c>
      <c r="Y19" s="185" t="s">
        <v>3</v>
      </c>
      <c r="Z19" s="185" t="s">
        <v>5</v>
      </c>
      <c r="AA19" s="185" t="s">
        <v>5</v>
      </c>
      <c r="AB19" s="185" t="s">
        <v>5</v>
      </c>
      <c r="AC19" s="185" t="s">
        <v>3</v>
      </c>
      <c r="AD19" s="219" t="s">
        <v>13</v>
      </c>
      <c r="AE19" s="185" t="s">
        <v>3</v>
      </c>
      <c r="AF19" s="185" t="s">
        <v>5</v>
      </c>
      <c r="AG19" s="195" t="s">
        <v>5</v>
      </c>
    </row>
    <row r="20" spans="1:34" ht="16.2" thickBot="1">
      <c r="A20" s="218">
        <v>17</v>
      </c>
      <c r="B20" s="172" t="s">
        <v>183</v>
      </c>
      <c r="C20" s="205" t="s">
        <v>3</v>
      </c>
      <c r="D20" s="186" t="s">
        <v>5</v>
      </c>
      <c r="E20" s="186" t="s">
        <v>5</v>
      </c>
      <c r="F20" s="186" t="s">
        <v>5</v>
      </c>
      <c r="G20" s="186" t="s">
        <v>5</v>
      </c>
      <c r="H20" s="186" t="s">
        <v>5</v>
      </c>
      <c r="I20" s="212" t="s">
        <v>3</v>
      </c>
      <c r="J20" s="186" t="s">
        <v>5</v>
      </c>
      <c r="K20" s="186" t="s">
        <v>5</v>
      </c>
      <c r="L20" s="186" t="s">
        <v>5</v>
      </c>
      <c r="M20" s="186" t="s">
        <v>5</v>
      </c>
      <c r="N20" s="186" t="s">
        <v>5</v>
      </c>
      <c r="O20" s="186" t="s">
        <v>5</v>
      </c>
      <c r="P20" s="212" t="s">
        <v>3</v>
      </c>
      <c r="Q20" s="186" t="s">
        <v>216</v>
      </c>
      <c r="R20" s="186" t="s">
        <v>5</v>
      </c>
      <c r="S20" s="186" t="s">
        <v>5</v>
      </c>
      <c r="T20" s="186" t="s">
        <v>5</v>
      </c>
      <c r="U20" s="186" t="s">
        <v>5</v>
      </c>
      <c r="V20" s="186" t="s">
        <v>3</v>
      </c>
      <c r="W20" s="212" t="s">
        <v>3</v>
      </c>
      <c r="X20" s="186" t="s">
        <v>5</v>
      </c>
      <c r="Y20" s="186" t="s">
        <v>5</v>
      </c>
      <c r="Z20" s="186" t="s">
        <v>5</v>
      </c>
      <c r="AA20" s="186" t="s">
        <v>5</v>
      </c>
      <c r="AB20" s="186" t="s">
        <v>5</v>
      </c>
      <c r="AC20" s="186" t="s">
        <v>3</v>
      </c>
      <c r="AD20" s="212" t="s">
        <v>3</v>
      </c>
      <c r="AE20" s="186" t="s">
        <v>5</v>
      </c>
      <c r="AF20" s="186" t="s">
        <v>5</v>
      </c>
      <c r="AG20" s="213" t="s">
        <v>5</v>
      </c>
    </row>
    <row r="21" spans="1:34" ht="15.6">
      <c r="A21" s="209">
        <v>18</v>
      </c>
      <c r="B21" s="191" t="s">
        <v>133</v>
      </c>
      <c r="C21" s="204" t="s">
        <v>3</v>
      </c>
      <c r="D21" s="192" t="s">
        <v>27</v>
      </c>
      <c r="E21" s="192" t="s">
        <v>3</v>
      </c>
      <c r="F21" s="192" t="s">
        <v>5</v>
      </c>
      <c r="G21" s="192" t="s">
        <v>5</v>
      </c>
      <c r="H21" s="192" t="s">
        <v>3</v>
      </c>
      <c r="I21" s="206" t="s">
        <v>26</v>
      </c>
      <c r="J21" s="192" t="s">
        <v>3</v>
      </c>
      <c r="K21" s="192" t="s">
        <v>5</v>
      </c>
      <c r="L21" s="192" t="s">
        <v>5</v>
      </c>
      <c r="M21" s="192" t="s">
        <v>10</v>
      </c>
      <c r="N21" s="192" t="s">
        <v>3</v>
      </c>
      <c r="O21" s="192" t="s">
        <v>5</v>
      </c>
      <c r="P21" s="206" t="s">
        <v>3</v>
      </c>
      <c r="Q21" s="192" t="s">
        <v>5</v>
      </c>
      <c r="R21" s="192" t="s">
        <v>10</v>
      </c>
      <c r="S21" s="192" t="s">
        <v>3</v>
      </c>
      <c r="T21" s="192" t="s">
        <v>5</v>
      </c>
      <c r="U21" s="192" t="s">
        <v>5</v>
      </c>
      <c r="V21" s="192" t="s">
        <v>3</v>
      </c>
      <c r="W21" s="206" t="s">
        <v>3</v>
      </c>
      <c r="X21" s="192" t="s">
        <v>5</v>
      </c>
      <c r="Y21" s="192" t="s">
        <v>5</v>
      </c>
      <c r="Z21" s="192" t="s">
        <v>5</v>
      </c>
      <c r="AA21" s="192" t="s">
        <v>5</v>
      </c>
      <c r="AB21" s="192" t="s">
        <v>3</v>
      </c>
      <c r="AC21" s="192" t="s">
        <v>10</v>
      </c>
      <c r="AD21" s="206" t="s">
        <v>3</v>
      </c>
      <c r="AE21" s="192" t="s">
        <v>5</v>
      </c>
      <c r="AF21" s="192" t="s">
        <v>5</v>
      </c>
      <c r="AG21" s="193" t="s">
        <v>5</v>
      </c>
    </row>
    <row r="22" spans="1:34" ht="15.6">
      <c r="A22" s="210">
        <v>19</v>
      </c>
      <c r="B22" s="194" t="s">
        <v>132</v>
      </c>
      <c r="C22" s="1269" t="s">
        <v>197</v>
      </c>
      <c r="D22" s="1270"/>
      <c r="E22" s="1270"/>
      <c r="F22" s="1270"/>
      <c r="G22" s="1270"/>
      <c r="H22" s="1270"/>
      <c r="I22" s="1270"/>
      <c r="J22" s="1270"/>
      <c r="K22" s="1270"/>
      <c r="L22" s="1270"/>
      <c r="M22" s="1270"/>
      <c r="N22" s="1270"/>
      <c r="O22" s="1270"/>
      <c r="P22" s="1270"/>
      <c r="Q22" s="1270"/>
      <c r="R22" s="1270"/>
      <c r="S22" s="1270"/>
      <c r="T22" s="1270"/>
      <c r="U22" s="1270"/>
      <c r="V22" s="1270"/>
      <c r="W22" s="1270"/>
      <c r="X22" s="1270"/>
      <c r="Y22" s="1270"/>
      <c r="Z22" s="1270"/>
      <c r="AA22" s="1270"/>
      <c r="AB22" s="1270"/>
      <c r="AC22" s="1270"/>
      <c r="AD22" s="1270"/>
      <c r="AE22" s="1270"/>
      <c r="AF22" s="1270"/>
      <c r="AG22" s="185" t="s">
        <v>76</v>
      </c>
      <c r="AH22" s="148"/>
    </row>
    <row r="23" spans="1:34" ht="15.6">
      <c r="A23" s="210">
        <v>20</v>
      </c>
      <c r="B23" s="196" t="s">
        <v>126</v>
      </c>
      <c r="C23" s="203" t="s">
        <v>27</v>
      </c>
      <c r="D23" s="185" t="s">
        <v>3</v>
      </c>
      <c r="E23" s="185" t="s">
        <v>5</v>
      </c>
      <c r="F23" s="185" t="s">
        <v>5</v>
      </c>
      <c r="G23" s="185" t="s">
        <v>10</v>
      </c>
      <c r="H23" s="185" t="s">
        <v>3</v>
      </c>
      <c r="I23" s="219" t="s">
        <v>3</v>
      </c>
      <c r="J23" s="185" t="s">
        <v>5</v>
      </c>
      <c r="K23" s="185" t="s">
        <v>5</v>
      </c>
      <c r="L23" s="185" t="s">
        <v>3</v>
      </c>
      <c r="M23" s="185" t="s">
        <v>5</v>
      </c>
      <c r="N23" s="185" t="s">
        <v>27</v>
      </c>
      <c r="O23" s="185" t="s">
        <v>3</v>
      </c>
      <c r="P23" s="219" t="s">
        <v>3</v>
      </c>
      <c r="Q23" s="185" t="s">
        <v>5</v>
      </c>
      <c r="R23" s="185" t="s">
        <v>5</v>
      </c>
      <c r="S23" s="185" t="s">
        <v>5</v>
      </c>
      <c r="T23" s="185" t="s">
        <v>5</v>
      </c>
      <c r="U23" s="185" t="s">
        <v>10</v>
      </c>
      <c r="V23" s="185" t="s">
        <v>3</v>
      </c>
      <c r="W23" s="219" t="s">
        <v>3</v>
      </c>
      <c r="X23" s="185" t="s">
        <v>5</v>
      </c>
      <c r="Y23" s="185" t="s">
        <v>10</v>
      </c>
      <c r="Z23" s="185" t="s">
        <v>3</v>
      </c>
      <c r="AA23" s="185" t="s">
        <v>5</v>
      </c>
      <c r="AB23" s="185" t="s">
        <v>5</v>
      </c>
      <c r="AC23" s="185" t="s">
        <v>5</v>
      </c>
      <c r="AD23" s="219" t="s">
        <v>3</v>
      </c>
      <c r="AE23" s="185" t="s">
        <v>5</v>
      </c>
      <c r="AF23" s="185" t="s">
        <v>5</v>
      </c>
      <c r="AG23" s="195" t="s">
        <v>3</v>
      </c>
      <c r="AH23" s="182"/>
    </row>
    <row r="24" spans="1:34" ht="15.6">
      <c r="A24" s="210">
        <v>21</v>
      </c>
      <c r="B24" s="197" t="s">
        <v>129</v>
      </c>
      <c r="C24" s="203" t="s">
        <v>3</v>
      </c>
      <c r="D24" s="185" t="s">
        <v>5</v>
      </c>
      <c r="E24" s="185" t="s">
        <v>10</v>
      </c>
      <c r="F24" s="185" t="s">
        <v>3</v>
      </c>
      <c r="G24" s="185" t="s">
        <v>5</v>
      </c>
      <c r="H24" s="185" t="s">
        <v>5</v>
      </c>
      <c r="I24" s="219" t="s">
        <v>3</v>
      </c>
      <c r="J24" s="185" t="s">
        <v>27</v>
      </c>
      <c r="K24" s="185" t="s">
        <v>3</v>
      </c>
      <c r="L24" s="185" t="s">
        <v>5</v>
      </c>
      <c r="M24" s="185" t="s">
        <v>5</v>
      </c>
      <c r="N24" s="185" t="s">
        <v>5</v>
      </c>
      <c r="O24" s="185" t="s">
        <v>3</v>
      </c>
      <c r="P24" s="219" t="s">
        <v>26</v>
      </c>
      <c r="Q24" s="185" t="s">
        <v>3</v>
      </c>
      <c r="R24" s="185" t="s">
        <v>5</v>
      </c>
      <c r="S24" s="185" t="s">
        <v>5</v>
      </c>
      <c r="T24" s="185" t="s">
        <v>10</v>
      </c>
      <c r="U24" s="185" t="s">
        <v>3</v>
      </c>
      <c r="V24" s="185" t="s">
        <v>5</v>
      </c>
      <c r="W24" s="219" t="s">
        <v>3</v>
      </c>
      <c r="X24" s="185" t="s">
        <v>5</v>
      </c>
      <c r="Y24" s="185" t="s">
        <v>5</v>
      </c>
      <c r="Z24" s="185" t="s">
        <v>5</v>
      </c>
      <c r="AA24" s="185" t="s">
        <v>5</v>
      </c>
      <c r="AB24" s="185" t="s">
        <v>5</v>
      </c>
      <c r="AC24" s="185" t="s">
        <v>3</v>
      </c>
      <c r="AD24" s="219" t="s">
        <v>3</v>
      </c>
      <c r="AE24" s="185" t="s">
        <v>5</v>
      </c>
      <c r="AF24" s="185" t="s">
        <v>10</v>
      </c>
      <c r="AG24" s="195" t="s">
        <v>3</v>
      </c>
    </row>
    <row r="25" spans="1:34" ht="15.6">
      <c r="A25" s="210">
        <v>22</v>
      </c>
      <c r="B25" s="198" t="s">
        <v>130</v>
      </c>
      <c r="C25" s="203" t="s">
        <v>3</v>
      </c>
      <c r="D25" s="185" t="s">
        <v>5</v>
      </c>
      <c r="E25" s="185" t="s">
        <v>5</v>
      </c>
      <c r="F25" s="185" t="s">
        <v>5</v>
      </c>
      <c r="G25" s="185" t="s">
        <v>3</v>
      </c>
      <c r="H25" s="185" t="s">
        <v>10</v>
      </c>
      <c r="I25" s="219" t="s">
        <v>3</v>
      </c>
      <c r="J25" s="185" t="s">
        <v>5</v>
      </c>
      <c r="K25" s="185" t="s">
        <v>5</v>
      </c>
      <c r="L25" s="185" t="s">
        <v>10</v>
      </c>
      <c r="M25" s="185" t="s">
        <v>3</v>
      </c>
      <c r="N25" s="185" t="s">
        <v>5</v>
      </c>
      <c r="O25" s="185" t="s">
        <v>5</v>
      </c>
      <c r="P25" s="219" t="s">
        <v>3</v>
      </c>
      <c r="Q25" s="185" t="s">
        <v>10</v>
      </c>
      <c r="R25" s="185" t="s">
        <v>3</v>
      </c>
      <c r="S25" s="185" t="s">
        <v>5</v>
      </c>
      <c r="T25" s="185" t="s">
        <v>5</v>
      </c>
      <c r="U25" s="185" t="s">
        <v>5</v>
      </c>
      <c r="V25" s="185" t="s">
        <v>3</v>
      </c>
      <c r="W25" s="219" t="s">
        <v>26</v>
      </c>
      <c r="X25" s="185" t="s">
        <v>3</v>
      </c>
      <c r="Y25" s="185" t="s">
        <v>5</v>
      </c>
      <c r="Z25" s="185" t="s">
        <v>5</v>
      </c>
      <c r="AA25" s="185" t="s">
        <v>5</v>
      </c>
      <c r="AB25" s="185" t="s">
        <v>27</v>
      </c>
      <c r="AC25" s="185" t="s">
        <v>3</v>
      </c>
      <c r="AD25" s="219" t="s">
        <v>3</v>
      </c>
      <c r="AE25" s="185" t="s">
        <v>5</v>
      </c>
      <c r="AF25" s="185" t="s">
        <v>5</v>
      </c>
      <c r="AG25" s="195" t="s">
        <v>3</v>
      </c>
      <c r="AH25" s="148"/>
    </row>
    <row r="26" spans="1:34" ht="15.6">
      <c r="A26" s="210">
        <v>23</v>
      </c>
      <c r="B26" s="198" t="s">
        <v>134</v>
      </c>
      <c r="C26" s="203" t="s">
        <v>26</v>
      </c>
      <c r="D26" s="185" t="s">
        <v>3</v>
      </c>
      <c r="E26" s="185" t="s">
        <v>5</v>
      </c>
      <c r="F26" s="185" t="s">
        <v>5</v>
      </c>
      <c r="G26" s="185" t="s">
        <v>5</v>
      </c>
      <c r="H26" s="185" t="s">
        <v>3</v>
      </c>
      <c r="I26" s="219" t="s">
        <v>3</v>
      </c>
      <c r="J26" s="185" t="s">
        <v>5</v>
      </c>
      <c r="K26" s="185" t="s">
        <v>3</v>
      </c>
      <c r="L26" s="185" t="s">
        <v>5</v>
      </c>
      <c r="M26" s="185" t="s">
        <v>5</v>
      </c>
      <c r="N26" s="185" t="s">
        <v>3</v>
      </c>
      <c r="O26" s="185" t="s">
        <v>10</v>
      </c>
      <c r="P26" s="219" t="s">
        <v>3</v>
      </c>
      <c r="Q26" s="185" t="s">
        <v>5</v>
      </c>
      <c r="R26" s="185" t="s">
        <v>5</v>
      </c>
      <c r="S26" s="185" t="s">
        <v>5</v>
      </c>
      <c r="T26" s="185" t="s">
        <v>3</v>
      </c>
      <c r="U26" s="185" t="s">
        <v>5</v>
      </c>
      <c r="V26" s="185" t="s">
        <v>27</v>
      </c>
      <c r="W26" s="219" t="s">
        <v>3</v>
      </c>
      <c r="X26" s="185" t="s">
        <v>5</v>
      </c>
      <c r="Y26" s="185" t="s">
        <v>5</v>
      </c>
      <c r="Z26" s="185" t="s">
        <v>5</v>
      </c>
      <c r="AA26" s="185" t="s">
        <v>10</v>
      </c>
      <c r="AB26" s="185" t="s">
        <v>3</v>
      </c>
      <c r="AC26" s="185" t="s">
        <v>5</v>
      </c>
      <c r="AD26" s="219" t="s">
        <v>3</v>
      </c>
      <c r="AE26" s="185" t="s">
        <v>10</v>
      </c>
      <c r="AF26" s="185" t="s">
        <v>3</v>
      </c>
      <c r="AG26" s="195" t="s">
        <v>5</v>
      </c>
      <c r="AH26" s="163"/>
    </row>
    <row r="27" spans="1:34" ht="15.6">
      <c r="A27" s="210">
        <v>24</v>
      </c>
      <c r="B27" s="198" t="s">
        <v>127</v>
      </c>
      <c r="C27" s="1269" t="s">
        <v>219</v>
      </c>
      <c r="D27" s="1270"/>
      <c r="E27" s="1270"/>
      <c r="F27" s="1270"/>
      <c r="G27" s="1270"/>
      <c r="H27" s="1270"/>
      <c r="I27" s="1270"/>
      <c r="J27" s="1270"/>
      <c r="K27" s="1270"/>
      <c r="L27" s="1270"/>
      <c r="M27" s="1270"/>
      <c r="N27" s="1270"/>
      <c r="O27" s="1270"/>
      <c r="P27" s="1270"/>
      <c r="Q27" s="1270"/>
      <c r="R27" s="1270"/>
      <c r="S27" s="1270"/>
      <c r="T27" s="1270"/>
      <c r="U27" s="1270"/>
      <c r="V27" s="1270"/>
      <c r="W27" s="1270"/>
      <c r="X27" s="1270"/>
      <c r="Y27" s="1270"/>
      <c r="Z27" s="1270"/>
      <c r="AA27" s="1270"/>
      <c r="AB27" s="1270"/>
      <c r="AC27" s="1270"/>
      <c r="AD27" s="1270"/>
      <c r="AE27" s="1270"/>
      <c r="AF27" s="1270"/>
      <c r="AG27" s="1271"/>
      <c r="AH27" s="148"/>
    </row>
    <row r="28" spans="1:34" ht="15.6">
      <c r="A28" s="210">
        <v>25</v>
      </c>
      <c r="B28" s="198" t="s">
        <v>131</v>
      </c>
      <c r="C28" s="203" t="s">
        <v>3</v>
      </c>
      <c r="D28" s="185" t="s">
        <v>5</v>
      </c>
      <c r="E28" s="185" t="s">
        <v>5</v>
      </c>
      <c r="F28" s="185" t="s">
        <v>10</v>
      </c>
      <c r="G28" s="185" t="s">
        <v>3</v>
      </c>
      <c r="H28" s="185" t="s">
        <v>3</v>
      </c>
      <c r="I28" s="219" t="s">
        <v>3</v>
      </c>
      <c r="J28" s="185" t="s">
        <v>5</v>
      </c>
      <c r="K28" s="185" t="s">
        <v>10</v>
      </c>
      <c r="L28" s="185" t="s">
        <v>3</v>
      </c>
      <c r="M28" s="185" t="s">
        <v>5</v>
      </c>
      <c r="N28" s="185" t="s">
        <v>5</v>
      </c>
      <c r="O28" s="185" t="s">
        <v>3</v>
      </c>
      <c r="P28" s="219" t="s">
        <v>3</v>
      </c>
      <c r="Q28" s="185" t="s">
        <v>5</v>
      </c>
      <c r="R28" s="185" t="s">
        <v>5</v>
      </c>
      <c r="S28" s="185" t="s">
        <v>10</v>
      </c>
      <c r="T28" s="185" t="s">
        <v>3</v>
      </c>
      <c r="U28" s="185" t="s">
        <v>5</v>
      </c>
      <c r="V28" s="185" t="s">
        <v>3</v>
      </c>
      <c r="W28" s="219" t="s">
        <v>3</v>
      </c>
      <c r="X28" s="185" t="s">
        <v>10</v>
      </c>
      <c r="Y28" s="185" t="s">
        <v>3</v>
      </c>
      <c r="Z28" s="185" t="s">
        <v>5</v>
      </c>
      <c r="AA28" s="185" t="s">
        <v>5</v>
      </c>
      <c r="AB28" s="185" t="s">
        <v>5</v>
      </c>
      <c r="AC28" s="185" t="s">
        <v>5</v>
      </c>
      <c r="AD28" s="219" t="s">
        <v>26</v>
      </c>
      <c r="AE28" s="185" t="s">
        <v>5</v>
      </c>
      <c r="AF28" s="185" t="s">
        <v>5</v>
      </c>
      <c r="AG28" s="195" t="s">
        <v>5</v>
      </c>
      <c r="AH28" s="149"/>
    </row>
    <row r="29" spans="1:34" ht="16.2" thickBot="1">
      <c r="A29" s="210">
        <v>26</v>
      </c>
      <c r="B29" s="199" t="s">
        <v>128</v>
      </c>
      <c r="C29" s="205" t="s">
        <v>3</v>
      </c>
      <c r="D29" s="185" t="s">
        <v>5</v>
      </c>
      <c r="E29" s="185" t="s">
        <v>5</v>
      </c>
      <c r="F29" s="185" t="s">
        <v>5</v>
      </c>
      <c r="G29" s="185" t="s">
        <v>5</v>
      </c>
      <c r="H29" s="185" t="s">
        <v>5</v>
      </c>
      <c r="I29" s="219" t="s">
        <v>3</v>
      </c>
      <c r="J29" s="185" t="s">
        <v>5</v>
      </c>
      <c r="K29" s="185" t="s">
        <v>5</v>
      </c>
      <c r="L29" s="185" t="s">
        <v>5</v>
      </c>
      <c r="M29" s="185" t="s">
        <v>5</v>
      </c>
      <c r="N29" s="185" t="s">
        <v>5</v>
      </c>
      <c r="O29" s="185" t="s">
        <v>5</v>
      </c>
      <c r="P29" s="219" t="s">
        <v>3</v>
      </c>
      <c r="Q29" s="185" t="s">
        <v>5</v>
      </c>
      <c r="R29" s="185" t="s">
        <v>5</v>
      </c>
      <c r="S29" s="185" t="s">
        <v>5</v>
      </c>
      <c r="T29" s="185" t="s">
        <v>5</v>
      </c>
      <c r="U29" s="185" t="s">
        <v>5</v>
      </c>
      <c r="V29" s="185" t="s">
        <v>5</v>
      </c>
      <c r="W29" s="219" t="s">
        <v>3</v>
      </c>
      <c r="X29" s="185" t="s">
        <v>5</v>
      </c>
      <c r="Y29" s="185" t="s">
        <v>5</v>
      </c>
      <c r="Z29" s="185" t="s">
        <v>5</v>
      </c>
      <c r="AA29" s="185" t="s">
        <v>5</v>
      </c>
      <c r="AB29" s="185" t="s">
        <v>5</v>
      </c>
      <c r="AC29" s="185" t="s">
        <v>3</v>
      </c>
      <c r="AD29" s="219" t="s">
        <v>3</v>
      </c>
      <c r="AE29" s="185" t="s">
        <v>5</v>
      </c>
      <c r="AF29" s="185" t="s">
        <v>5</v>
      </c>
      <c r="AG29" s="195" t="s">
        <v>5</v>
      </c>
      <c r="AH29" s="114"/>
    </row>
    <row r="30" spans="1:34" ht="16.2" thickBot="1">
      <c r="A30" s="211">
        <v>27</v>
      </c>
      <c r="B30" s="200" t="s">
        <v>135</v>
      </c>
      <c r="C30" s="205" t="s">
        <v>3</v>
      </c>
      <c r="D30" s="186" t="s">
        <v>5</v>
      </c>
      <c r="E30" s="186" t="s">
        <v>5</v>
      </c>
      <c r="F30" s="186" t="s">
        <v>5</v>
      </c>
      <c r="G30" s="186" t="s">
        <v>5</v>
      </c>
      <c r="H30" s="186" t="s">
        <v>5</v>
      </c>
      <c r="I30" s="212" t="s">
        <v>3</v>
      </c>
      <c r="J30" s="186" t="s">
        <v>5</v>
      </c>
      <c r="K30" s="186" t="s">
        <v>5</v>
      </c>
      <c r="L30" s="186" t="s">
        <v>5</v>
      </c>
      <c r="M30" s="186" t="s">
        <v>5</v>
      </c>
      <c r="N30" s="186" t="s">
        <v>5</v>
      </c>
      <c r="O30" s="186" t="s">
        <v>3</v>
      </c>
      <c r="P30" s="212" t="s">
        <v>3</v>
      </c>
      <c r="Q30" s="186" t="s">
        <v>5</v>
      </c>
      <c r="R30" s="186" t="s">
        <v>5</v>
      </c>
      <c r="S30" s="186" t="s">
        <v>5</v>
      </c>
      <c r="T30" s="186" t="s">
        <v>5</v>
      </c>
      <c r="U30" s="186" t="s">
        <v>5</v>
      </c>
      <c r="V30" s="186" t="s">
        <v>5</v>
      </c>
      <c r="W30" s="212" t="s">
        <v>3</v>
      </c>
      <c r="X30" s="186" t="s">
        <v>216</v>
      </c>
      <c r="Y30" s="186" t="s">
        <v>5</v>
      </c>
      <c r="Z30" s="186" t="s">
        <v>5</v>
      </c>
      <c r="AA30" s="186" t="s">
        <v>5</v>
      </c>
      <c r="AB30" s="186" t="s">
        <v>5</v>
      </c>
      <c r="AC30" s="186" t="s">
        <v>5</v>
      </c>
      <c r="AD30" s="212" t="s">
        <v>3</v>
      </c>
      <c r="AE30" s="186" t="s">
        <v>5</v>
      </c>
      <c r="AF30" s="186" t="s">
        <v>5</v>
      </c>
      <c r="AG30" s="220" t="s">
        <v>3</v>
      </c>
    </row>
    <row r="31" spans="1:34" ht="15.6">
      <c r="A31" s="209">
        <v>28</v>
      </c>
      <c r="B31" s="191" t="s">
        <v>136</v>
      </c>
      <c r="C31" s="1272" t="s">
        <v>224</v>
      </c>
      <c r="D31" s="1273"/>
      <c r="E31" s="1273"/>
      <c r="F31" s="1273"/>
      <c r="G31" s="1273"/>
      <c r="H31" s="1273"/>
      <c r="I31" s="1273"/>
      <c r="J31" s="1273"/>
      <c r="K31" s="1273"/>
      <c r="L31" s="1273"/>
      <c r="M31" s="1273"/>
      <c r="N31" s="1273"/>
      <c r="O31" s="1273"/>
      <c r="P31" s="1273"/>
      <c r="Q31" s="1273"/>
      <c r="R31" s="1273"/>
      <c r="S31" s="1273"/>
      <c r="T31" s="1273"/>
      <c r="U31" s="1273"/>
      <c r="V31" s="1273"/>
      <c r="W31" s="1273"/>
      <c r="X31" s="1273"/>
      <c r="Y31" s="1273"/>
      <c r="Z31" s="1273"/>
      <c r="AA31" s="1273"/>
      <c r="AB31" s="1273"/>
      <c r="AC31" s="1273"/>
      <c r="AD31" s="1273"/>
      <c r="AE31" s="1273"/>
      <c r="AF31" s="1273"/>
      <c r="AG31" s="185" t="s">
        <v>5</v>
      </c>
      <c r="AH31" s="148"/>
    </row>
    <row r="32" spans="1:34" ht="15.6">
      <c r="A32" s="210">
        <v>29</v>
      </c>
      <c r="B32" s="201" t="s">
        <v>137</v>
      </c>
      <c r="C32" s="203" t="s">
        <v>3</v>
      </c>
      <c r="D32" s="185" t="s">
        <v>5</v>
      </c>
      <c r="E32" s="185" t="s">
        <v>27</v>
      </c>
      <c r="F32" s="185" t="s">
        <v>3</v>
      </c>
      <c r="G32" s="185" t="s">
        <v>5</v>
      </c>
      <c r="H32" s="185" t="s">
        <v>5</v>
      </c>
      <c r="I32" s="219" t="s">
        <v>3</v>
      </c>
      <c r="J32" s="185" t="s">
        <v>3</v>
      </c>
      <c r="K32" s="185" t="s">
        <v>27</v>
      </c>
      <c r="L32" s="185" t="s">
        <v>3</v>
      </c>
      <c r="M32" s="185" t="s">
        <v>5</v>
      </c>
      <c r="N32" s="185" t="s">
        <v>5</v>
      </c>
      <c r="O32" s="185" t="s">
        <v>5</v>
      </c>
      <c r="P32" s="219" t="s">
        <v>3</v>
      </c>
      <c r="Q32" s="185" t="s">
        <v>27</v>
      </c>
      <c r="R32" s="185" t="s">
        <v>3</v>
      </c>
      <c r="S32" s="185" t="s">
        <v>5</v>
      </c>
      <c r="T32" s="185" t="s">
        <v>5</v>
      </c>
      <c r="U32" s="185" t="s">
        <v>5</v>
      </c>
      <c r="V32" s="185" t="s">
        <v>3</v>
      </c>
      <c r="W32" s="219" t="s">
        <v>27</v>
      </c>
      <c r="X32" s="185" t="s">
        <v>3</v>
      </c>
      <c r="Y32" s="185" t="s">
        <v>5</v>
      </c>
      <c r="Z32" s="185" t="s">
        <v>5</v>
      </c>
      <c r="AA32" s="185" t="s">
        <v>5</v>
      </c>
      <c r="AB32" s="185" t="s">
        <v>3</v>
      </c>
      <c r="AC32" s="185" t="s">
        <v>27</v>
      </c>
      <c r="AD32" s="219" t="s">
        <v>3</v>
      </c>
      <c r="AE32" s="185" t="s">
        <v>5</v>
      </c>
      <c r="AF32" s="185" t="s">
        <v>5</v>
      </c>
      <c r="AG32" s="195" t="s">
        <v>5</v>
      </c>
      <c r="AH32" s="148"/>
    </row>
    <row r="33" spans="1:34" ht="15.6">
      <c r="A33" s="210">
        <v>30</v>
      </c>
      <c r="B33" s="198" t="s">
        <v>138</v>
      </c>
      <c r="C33" s="203" t="s">
        <v>3</v>
      </c>
      <c r="D33" s="185" t="s">
        <v>5</v>
      </c>
      <c r="E33" s="185" t="s">
        <v>5</v>
      </c>
      <c r="F33" s="185" t="s">
        <v>27</v>
      </c>
      <c r="G33" s="185" t="s">
        <v>3</v>
      </c>
      <c r="H33" s="185" t="s">
        <v>5</v>
      </c>
      <c r="I33" s="219" t="s">
        <v>3</v>
      </c>
      <c r="J33" s="185" t="s">
        <v>5</v>
      </c>
      <c r="K33" s="185" t="s">
        <v>5</v>
      </c>
      <c r="L33" s="185" t="s">
        <v>27</v>
      </c>
      <c r="M33" s="185" t="s">
        <v>3</v>
      </c>
      <c r="N33" s="185" t="s">
        <v>5</v>
      </c>
      <c r="O33" s="185" t="s">
        <v>3</v>
      </c>
      <c r="P33" s="219" t="s">
        <v>3</v>
      </c>
      <c r="Q33" s="185" t="s">
        <v>5</v>
      </c>
      <c r="R33" s="185" t="s">
        <v>27</v>
      </c>
      <c r="S33" s="185" t="s">
        <v>3</v>
      </c>
      <c r="T33" s="185" t="s">
        <v>5</v>
      </c>
      <c r="U33" s="185" t="s">
        <v>5</v>
      </c>
      <c r="V33" s="185" t="s">
        <v>3</v>
      </c>
      <c r="W33" s="219" t="s">
        <v>3</v>
      </c>
      <c r="X33" s="185" t="s">
        <v>27</v>
      </c>
      <c r="Y33" s="185" t="s">
        <v>3</v>
      </c>
      <c r="Z33" s="185" t="s">
        <v>5</v>
      </c>
      <c r="AA33" s="185" t="s">
        <v>5</v>
      </c>
      <c r="AB33" s="185" t="s">
        <v>5</v>
      </c>
      <c r="AC33" s="185" t="s">
        <v>5</v>
      </c>
      <c r="AD33" s="219" t="s">
        <v>27</v>
      </c>
      <c r="AE33" s="185" t="s">
        <v>3</v>
      </c>
      <c r="AF33" s="185" t="s">
        <v>5</v>
      </c>
      <c r="AG33" s="195" t="s">
        <v>5</v>
      </c>
      <c r="AH33" s="148"/>
    </row>
    <row r="34" spans="1:34" ht="15.6">
      <c r="A34" s="210">
        <v>31</v>
      </c>
      <c r="B34" s="198" t="s">
        <v>139</v>
      </c>
      <c r="C34" s="203" t="s">
        <v>3</v>
      </c>
      <c r="D34" s="185" t="s">
        <v>5</v>
      </c>
      <c r="E34" s="185" t="s">
        <v>5</v>
      </c>
      <c r="F34" s="185" t="s">
        <v>5</v>
      </c>
      <c r="G34" s="185" t="s">
        <v>27</v>
      </c>
      <c r="H34" s="185" t="s">
        <v>3</v>
      </c>
      <c r="I34" s="219" t="s">
        <v>3</v>
      </c>
      <c r="J34" s="185" t="s">
        <v>5</v>
      </c>
      <c r="K34" s="185" t="s">
        <v>5</v>
      </c>
      <c r="L34" s="185" t="s">
        <v>5</v>
      </c>
      <c r="M34" s="185" t="s">
        <v>27</v>
      </c>
      <c r="N34" s="185" t="s">
        <v>3</v>
      </c>
      <c r="O34" s="185" t="s">
        <v>5</v>
      </c>
      <c r="P34" s="219" t="s">
        <v>3</v>
      </c>
      <c r="Q34" s="185" t="s">
        <v>5</v>
      </c>
      <c r="R34" s="185" t="s">
        <v>5</v>
      </c>
      <c r="S34" s="185" t="s">
        <v>27</v>
      </c>
      <c r="T34" s="185" t="s">
        <v>3</v>
      </c>
      <c r="U34" s="185" t="s">
        <v>5</v>
      </c>
      <c r="V34" s="185" t="s">
        <v>3</v>
      </c>
      <c r="W34" s="219" t="s">
        <v>3</v>
      </c>
      <c r="X34" s="185" t="s">
        <v>5</v>
      </c>
      <c r="Y34" s="185" t="s">
        <v>27</v>
      </c>
      <c r="Z34" s="185" t="s">
        <v>3</v>
      </c>
      <c r="AA34" s="185" t="s">
        <v>5</v>
      </c>
      <c r="AB34" s="185" t="s">
        <v>5</v>
      </c>
      <c r="AC34" s="185" t="s">
        <v>5</v>
      </c>
      <c r="AD34" s="219" t="s">
        <v>3</v>
      </c>
      <c r="AE34" s="185" t="s">
        <v>27</v>
      </c>
      <c r="AF34" s="185" t="s">
        <v>3</v>
      </c>
      <c r="AG34" s="195" t="s">
        <v>5</v>
      </c>
      <c r="AH34" s="148"/>
    </row>
    <row r="35" spans="1:34" ht="15.6">
      <c r="A35" s="210">
        <v>32</v>
      </c>
      <c r="B35" s="198" t="s">
        <v>140</v>
      </c>
      <c r="C35" s="1269" t="s">
        <v>226</v>
      </c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1270"/>
      <c r="AG35" s="221" t="s">
        <v>76</v>
      </c>
      <c r="AH35" s="163"/>
    </row>
    <row r="36" spans="1:34" ht="15.6">
      <c r="A36" s="210">
        <v>33</v>
      </c>
      <c r="B36" s="198" t="s">
        <v>141</v>
      </c>
      <c r="C36" s="1269" t="s">
        <v>217</v>
      </c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1270"/>
      <c r="AG36" s="1271"/>
      <c r="AH36" s="148"/>
    </row>
    <row r="37" spans="1:34" ht="15.6">
      <c r="A37" s="210">
        <v>34</v>
      </c>
      <c r="B37" s="198" t="s">
        <v>142</v>
      </c>
      <c r="C37" s="1269" t="s">
        <v>218</v>
      </c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  <c r="O37" s="1270"/>
      <c r="P37" s="1270"/>
      <c r="Q37" s="1270"/>
      <c r="R37" s="1270"/>
      <c r="S37" s="1270"/>
      <c r="T37" s="1270"/>
      <c r="U37" s="1270"/>
      <c r="V37" s="1270"/>
      <c r="W37" s="1270"/>
      <c r="X37" s="1270"/>
      <c r="Y37" s="1270"/>
      <c r="Z37" s="1270"/>
      <c r="AA37" s="1270"/>
      <c r="AB37" s="1270"/>
      <c r="AC37" s="1270"/>
      <c r="AD37" s="1270"/>
      <c r="AE37" s="1270"/>
      <c r="AF37" s="1270"/>
      <c r="AG37" s="1271"/>
    </row>
    <row r="38" spans="1:34" ht="15.6">
      <c r="A38" s="210">
        <v>35</v>
      </c>
      <c r="B38" s="198" t="s">
        <v>144</v>
      </c>
      <c r="C38" s="1269" t="s">
        <v>222</v>
      </c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  <c r="O38" s="1270"/>
      <c r="P38" s="1270"/>
      <c r="Q38" s="1270"/>
      <c r="R38" s="1270"/>
      <c r="S38" s="1270"/>
      <c r="T38" s="1270"/>
      <c r="U38" s="1270"/>
      <c r="V38" s="1270"/>
      <c r="W38" s="1270"/>
      <c r="X38" s="1270"/>
      <c r="Y38" s="1270"/>
      <c r="Z38" s="1270"/>
      <c r="AA38" s="1270"/>
      <c r="AB38" s="1270"/>
      <c r="AC38" s="1270"/>
      <c r="AD38" s="1270"/>
      <c r="AE38" s="1270"/>
      <c r="AF38" s="1270"/>
      <c r="AG38" s="1271"/>
    </row>
    <row r="39" spans="1:34" ht="15.6">
      <c r="A39" s="210">
        <v>36</v>
      </c>
      <c r="B39" s="198" t="s">
        <v>145</v>
      </c>
      <c r="C39" s="1269" t="s">
        <v>218</v>
      </c>
      <c r="D39" s="1270"/>
      <c r="E39" s="1270"/>
      <c r="F39" s="1270"/>
      <c r="G39" s="1270"/>
      <c r="H39" s="1270"/>
      <c r="I39" s="1270"/>
      <c r="J39" s="1270"/>
      <c r="K39" s="1270"/>
      <c r="L39" s="1270"/>
      <c r="M39" s="1270"/>
      <c r="N39" s="1270"/>
      <c r="O39" s="1270"/>
      <c r="P39" s="1270"/>
      <c r="Q39" s="1270"/>
      <c r="R39" s="1270"/>
      <c r="S39" s="1270"/>
      <c r="T39" s="1270"/>
      <c r="U39" s="1270"/>
      <c r="V39" s="1270"/>
      <c r="W39" s="1270"/>
      <c r="X39" s="1270"/>
      <c r="Y39" s="1270"/>
      <c r="Z39" s="1270"/>
      <c r="AA39" s="1270"/>
      <c r="AB39" s="1270"/>
      <c r="AC39" s="1270"/>
      <c r="AD39" s="1270"/>
      <c r="AE39" s="1270"/>
      <c r="AF39" s="1270"/>
      <c r="AG39" s="1271"/>
    </row>
    <row r="40" spans="1:34" ht="15.6">
      <c r="A40" s="210">
        <v>37</v>
      </c>
      <c r="B40" s="194" t="s">
        <v>146</v>
      </c>
      <c r="C40" s="203" t="s">
        <v>3</v>
      </c>
      <c r="D40" s="185" t="s">
        <v>5</v>
      </c>
      <c r="E40" s="185" t="s">
        <v>5</v>
      </c>
      <c r="F40" s="185" t="s">
        <v>5</v>
      </c>
      <c r="G40" s="185" t="s">
        <v>5</v>
      </c>
      <c r="H40" s="185" t="s">
        <v>27</v>
      </c>
      <c r="I40" s="219" t="s">
        <v>3</v>
      </c>
      <c r="J40" s="185" t="s">
        <v>5</v>
      </c>
      <c r="K40" s="185" t="s">
        <v>5</v>
      </c>
      <c r="L40" s="185" t="s">
        <v>5</v>
      </c>
      <c r="M40" s="185" t="s">
        <v>3</v>
      </c>
      <c r="N40" s="185" t="s">
        <v>5</v>
      </c>
      <c r="O40" s="185" t="s">
        <v>3</v>
      </c>
      <c r="P40" s="219" t="s">
        <v>27</v>
      </c>
      <c r="Q40" s="185" t="s">
        <v>3</v>
      </c>
      <c r="R40" s="185" t="s">
        <v>5</v>
      </c>
      <c r="S40" s="185" t="s">
        <v>5</v>
      </c>
      <c r="T40" s="185" t="s">
        <v>27</v>
      </c>
      <c r="U40" s="185" t="s">
        <v>3</v>
      </c>
      <c r="V40" s="185" t="s">
        <v>5</v>
      </c>
      <c r="W40" s="219" t="s">
        <v>3</v>
      </c>
      <c r="X40" s="185" t="s">
        <v>5</v>
      </c>
      <c r="Y40" s="185" t="s">
        <v>3</v>
      </c>
      <c r="Z40" s="185" t="s">
        <v>27</v>
      </c>
      <c r="AA40" s="185" t="s">
        <v>3</v>
      </c>
      <c r="AB40" s="185" t="s">
        <v>5</v>
      </c>
      <c r="AC40" s="185" t="s">
        <v>5</v>
      </c>
      <c r="AD40" s="219" t="s">
        <v>3</v>
      </c>
      <c r="AE40" s="185" t="s">
        <v>5</v>
      </c>
      <c r="AF40" s="185" t="s">
        <v>27</v>
      </c>
      <c r="AG40" s="195" t="s">
        <v>3</v>
      </c>
    </row>
    <row r="41" spans="1:34" ht="15.6">
      <c r="A41" s="210">
        <v>38</v>
      </c>
      <c r="B41" s="196" t="s">
        <v>147</v>
      </c>
      <c r="C41" s="203" t="s">
        <v>3</v>
      </c>
      <c r="D41" s="185" t="s">
        <v>5</v>
      </c>
      <c r="E41" s="185" t="s">
        <v>5</v>
      </c>
      <c r="F41" s="185" t="s">
        <v>5</v>
      </c>
      <c r="G41" s="185" t="s">
        <v>5</v>
      </c>
      <c r="H41" s="185" t="s">
        <v>3</v>
      </c>
      <c r="I41" s="219" t="s">
        <v>27</v>
      </c>
      <c r="J41" s="185" t="s">
        <v>3</v>
      </c>
      <c r="K41" s="185" t="s">
        <v>5</v>
      </c>
      <c r="L41" s="185" t="s">
        <v>5</v>
      </c>
      <c r="M41" s="185" t="s">
        <v>5</v>
      </c>
      <c r="N41" s="185" t="s">
        <v>3</v>
      </c>
      <c r="O41" s="185" t="s">
        <v>27</v>
      </c>
      <c r="P41" s="219" t="s">
        <v>3</v>
      </c>
      <c r="Q41" s="185" t="s">
        <v>5</v>
      </c>
      <c r="R41" s="185" t="s">
        <v>5</v>
      </c>
      <c r="S41" s="185" t="s">
        <v>5</v>
      </c>
      <c r="T41" s="185" t="s">
        <v>3</v>
      </c>
      <c r="U41" s="185" t="s">
        <v>27</v>
      </c>
      <c r="V41" s="185" t="s">
        <v>3</v>
      </c>
      <c r="W41" s="219" t="s">
        <v>3</v>
      </c>
      <c r="X41" s="185" t="s">
        <v>5</v>
      </c>
      <c r="Y41" s="185" t="s">
        <v>5</v>
      </c>
      <c r="Z41" s="185" t="s">
        <v>5</v>
      </c>
      <c r="AA41" s="185" t="s">
        <v>27</v>
      </c>
      <c r="AB41" s="185" t="s">
        <v>3</v>
      </c>
      <c r="AC41" s="185" t="s">
        <v>5</v>
      </c>
      <c r="AD41" s="219" t="s">
        <v>3</v>
      </c>
      <c r="AE41" s="185" t="s">
        <v>5</v>
      </c>
      <c r="AF41" s="185" t="s">
        <v>3</v>
      </c>
      <c r="AG41" s="195" t="s">
        <v>27</v>
      </c>
    </row>
    <row r="42" spans="1:34" ht="15.6">
      <c r="A42" s="210">
        <v>39</v>
      </c>
      <c r="B42" s="201" t="s">
        <v>148</v>
      </c>
      <c r="C42" s="203" t="s">
        <v>3</v>
      </c>
      <c r="D42" s="185" t="s">
        <v>5</v>
      </c>
      <c r="E42" s="185" t="s">
        <v>5</v>
      </c>
      <c r="F42" s="185" t="s">
        <v>216</v>
      </c>
      <c r="G42" s="185" t="s">
        <v>5</v>
      </c>
      <c r="H42" s="185" t="s">
        <v>5</v>
      </c>
      <c r="I42" s="219" t="s">
        <v>3</v>
      </c>
      <c r="J42" s="185" t="s">
        <v>5</v>
      </c>
      <c r="K42" s="185" t="s">
        <v>5</v>
      </c>
      <c r="L42" s="185" t="s">
        <v>5</v>
      </c>
      <c r="M42" s="185" t="s">
        <v>5</v>
      </c>
      <c r="N42" s="185" t="s">
        <v>5</v>
      </c>
      <c r="O42" s="185" t="s">
        <v>5</v>
      </c>
      <c r="P42" s="219" t="s">
        <v>3</v>
      </c>
      <c r="Q42" s="185" t="s">
        <v>5</v>
      </c>
      <c r="R42" s="185" t="s">
        <v>5</v>
      </c>
      <c r="S42" s="185" t="s">
        <v>5</v>
      </c>
      <c r="T42" s="185" t="s">
        <v>5</v>
      </c>
      <c r="U42" s="185" t="s">
        <v>5</v>
      </c>
      <c r="V42" s="185" t="s">
        <v>5</v>
      </c>
      <c r="W42" s="219" t="s">
        <v>3</v>
      </c>
      <c r="X42" s="185" t="s">
        <v>5</v>
      </c>
      <c r="Y42" s="185" t="s">
        <v>5</v>
      </c>
      <c r="Z42" s="185" t="s">
        <v>5</v>
      </c>
      <c r="AA42" s="185" t="s">
        <v>5</v>
      </c>
      <c r="AB42" s="185" t="s">
        <v>5</v>
      </c>
      <c r="AC42" s="185" t="s">
        <v>3</v>
      </c>
      <c r="AD42" s="219" t="s">
        <v>3</v>
      </c>
      <c r="AE42" s="185" t="s">
        <v>3</v>
      </c>
      <c r="AF42" s="185" t="s">
        <v>5</v>
      </c>
      <c r="AG42" s="195" t="s">
        <v>5</v>
      </c>
      <c r="AH42" s="184"/>
    </row>
    <row r="43" spans="1:34" ht="15.6">
      <c r="A43" s="210">
        <v>40</v>
      </c>
      <c r="B43" s="194" t="s">
        <v>149</v>
      </c>
      <c r="C43" s="1269" t="s">
        <v>226</v>
      </c>
      <c r="D43" s="1270"/>
      <c r="E43" s="1270"/>
      <c r="F43" s="1270"/>
      <c r="G43" s="1270"/>
      <c r="H43" s="1270"/>
      <c r="I43" s="1270"/>
      <c r="J43" s="1270"/>
      <c r="K43" s="1270"/>
      <c r="L43" s="1270"/>
      <c r="M43" s="1270"/>
      <c r="N43" s="1270"/>
      <c r="O43" s="1270"/>
      <c r="P43" s="1270"/>
      <c r="Q43" s="1270"/>
      <c r="R43" s="1270"/>
      <c r="S43" s="1270"/>
      <c r="T43" s="1270"/>
      <c r="U43" s="1270"/>
      <c r="V43" s="1270"/>
      <c r="W43" s="1270"/>
      <c r="X43" s="1270"/>
      <c r="Y43" s="1270"/>
      <c r="Z43" s="1270"/>
      <c r="AA43" s="1270"/>
      <c r="AB43" s="1270"/>
      <c r="AC43" s="1270"/>
      <c r="AD43" s="1270"/>
      <c r="AE43" s="1270"/>
      <c r="AF43" s="1270"/>
      <c r="AG43" s="185" t="s">
        <v>76</v>
      </c>
      <c r="AH43" s="142"/>
    </row>
    <row r="44" spans="1:34" ht="16.2" thickBot="1">
      <c r="A44" s="211">
        <v>41</v>
      </c>
      <c r="B44" s="202" t="s">
        <v>150</v>
      </c>
      <c r="C44" s="205" t="s">
        <v>3</v>
      </c>
      <c r="D44" s="186" t="s">
        <v>5</v>
      </c>
      <c r="E44" s="186" t="s">
        <v>5</v>
      </c>
      <c r="F44" s="186" t="s">
        <v>5</v>
      </c>
      <c r="G44" s="186" t="s">
        <v>5</v>
      </c>
      <c r="H44" s="186" t="s">
        <v>3</v>
      </c>
      <c r="I44" s="212" t="s">
        <v>3</v>
      </c>
      <c r="J44" s="186" t="s">
        <v>216</v>
      </c>
      <c r="K44" s="186" t="s">
        <v>5</v>
      </c>
      <c r="L44" s="186" t="s">
        <v>5</v>
      </c>
      <c r="M44" s="186" t="s">
        <v>5</v>
      </c>
      <c r="N44" s="186" t="s">
        <v>5</v>
      </c>
      <c r="O44" s="186" t="s">
        <v>5</v>
      </c>
      <c r="P44" s="212" t="s">
        <v>3</v>
      </c>
      <c r="Q44" s="186" t="s">
        <v>5</v>
      </c>
      <c r="R44" s="186" t="s">
        <v>5</v>
      </c>
      <c r="S44" s="186" t="s">
        <v>5</v>
      </c>
      <c r="T44" s="186" t="s">
        <v>5</v>
      </c>
      <c r="U44" s="186" t="s">
        <v>5</v>
      </c>
      <c r="V44" s="186" t="s">
        <v>5</v>
      </c>
      <c r="W44" s="212" t="s">
        <v>3</v>
      </c>
      <c r="X44" s="186" t="s">
        <v>5</v>
      </c>
      <c r="Y44" s="186" t="s">
        <v>5</v>
      </c>
      <c r="Z44" s="186" t="s">
        <v>5</v>
      </c>
      <c r="AA44" s="186" t="s">
        <v>5</v>
      </c>
      <c r="AB44" s="186" t="s">
        <v>5</v>
      </c>
      <c r="AC44" s="186" t="s">
        <v>5</v>
      </c>
      <c r="AD44" s="212" t="s">
        <v>3</v>
      </c>
      <c r="AE44" s="186" t="s">
        <v>3</v>
      </c>
      <c r="AF44" s="186" t="s">
        <v>5</v>
      </c>
      <c r="AG44" s="213" t="s">
        <v>5</v>
      </c>
    </row>
    <row r="45" spans="1:34" ht="15.6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</row>
    <row r="46" spans="1:34" ht="15.6">
      <c r="A46" s="184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184"/>
      <c r="M46" s="184"/>
      <c r="N46" s="184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</row>
    <row r="47" spans="1:34" ht="15.6">
      <c r="A47" s="184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184"/>
      <c r="M47" s="184"/>
      <c r="N47" s="184"/>
      <c r="O47" s="135"/>
      <c r="P47" s="135"/>
      <c r="Q47" s="135"/>
      <c r="R47" s="135"/>
      <c r="S47" s="1267" t="s">
        <v>220</v>
      </c>
      <c r="T47" s="1267"/>
      <c r="U47" s="1267"/>
      <c r="V47" s="1267"/>
      <c r="W47" s="1267"/>
      <c r="X47" s="1267"/>
      <c r="Y47" s="1268" t="s">
        <v>225</v>
      </c>
      <c r="Z47" s="1268"/>
      <c r="AA47" s="1268"/>
      <c r="AB47" s="1268"/>
      <c r="AC47" s="1268"/>
      <c r="AD47" s="1268"/>
      <c r="AE47" s="1268"/>
      <c r="AF47" s="1268"/>
      <c r="AG47" s="1268"/>
    </row>
    <row r="48" spans="1:34" ht="15.6">
      <c r="A48" s="184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184"/>
      <c r="M48" s="184"/>
      <c r="N48" s="184"/>
      <c r="O48" s="135"/>
      <c r="P48" s="135"/>
      <c r="Q48" s="135"/>
      <c r="R48" s="135"/>
      <c r="S48" s="1238"/>
      <c r="T48" s="1238"/>
      <c r="U48" s="1238"/>
      <c r="V48" s="1238"/>
      <c r="W48" s="1238"/>
      <c r="X48" s="1238"/>
      <c r="Y48" s="1235"/>
      <c r="Z48" s="1235"/>
      <c r="AA48" s="1235"/>
      <c r="AB48" s="1235"/>
      <c r="AC48" s="1235"/>
      <c r="AD48" s="1235"/>
      <c r="AE48" s="1235"/>
      <c r="AF48" s="1235"/>
      <c r="AG48" s="1235"/>
    </row>
    <row r="49" spans="1:33" ht="15.6">
      <c r="A49" s="184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184"/>
      <c r="M49" s="184"/>
      <c r="N49" s="184"/>
      <c r="O49" s="135"/>
      <c r="P49" s="135"/>
      <c r="Q49" s="135"/>
      <c r="R49" s="135"/>
      <c r="S49" s="1255"/>
      <c r="T49" s="1255"/>
      <c r="U49" s="1255"/>
      <c r="V49" s="1255"/>
      <c r="W49" s="1255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35"/>
    </row>
    <row r="50" spans="1:33" ht="15.6">
      <c r="A50" s="184"/>
      <c r="B50" s="184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184"/>
      <c r="M50" s="184"/>
      <c r="N50" s="184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1" spans="1:33" ht="15.6">
      <c r="A51" s="184"/>
      <c r="B51" s="115" t="s">
        <v>74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</row>
  </sheetData>
  <mergeCells count="27">
    <mergeCell ref="C43:AF43"/>
    <mergeCell ref="B1:AF1"/>
    <mergeCell ref="A2:A3"/>
    <mergeCell ref="B2:B3"/>
    <mergeCell ref="C6:AG6"/>
    <mergeCell ref="C11:AG11"/>
    <mergeCell ref="C39:AG39"/>
    <mergeCell ref="C37:AG37"/>
    <mergeCell ref="C12:AG12"/>
    <mergeCell ref="C27:AG27"/>
    <mergeCell ref="C38:AG38"/>
    <mergeCell ref="C36:AG36"/>
    <mergeCell ref="C22:AF22"/>
    <mergeCell ref="C31:AF31"/>
    <mergeCell ref="C35:AF35"/>
    <mergeCell ref="Y49:AF49"/>
    <mergeCell ref="Y48:AG48"/>
    <mergeCell ref="D46:K46"/>
    <mergeCell ref="D47:K47"/>
    <mergeCell ref="S47:X47"/>
    <mergeCell ref="Y47:AG47"/>
    <mergeCell ref="S46:AG46"/>
    <mergeCell ref="D50:K50"/>
    <mergeCell ref="D48:K48"/>
    <mergeCell ref="S48:X48"/>
    <mergeCell ref="D49:K49"/>
    <mergeCell ref="S49:X49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="53" zoomScaleNormal="53" workbookViewId="0">
      <selection activeCell="AA25" sqref="AA25"/>
    </sheetView>
  </sheetViews>
  <sheetFormatPr baseColWidth="10" defaultColWidth="11.44140625" defaultRowHeight="14.4"/>
  <cols>
    <col min="1" max="1" width="6.44140625" style="222" bestFit="1" customWidth="1"/>
    <col min="2" max="2" width="71.5546875" style="222" customWidth="1"/>
    <col min="3" max="3" width="6.33203125" style="222" bestFit="1" customWidth="1"/>
    <col min="4" max="5" width="6.109375" style="222" bestFit="1" customWidth="1"/>
    <col min="6" max="6" width="6.33203125" style="222" bestFit="1" customWidth="1"/>
    <col min="7" max="12" width="6.109375" style="222" bestFit="1" customWidth="1"/>
    <col min="13" max="13" width="6.33203125" style="222" bestFit="1" customWidth="1"/>
    <col min="14" max="17" width="6.109375" style="222" bestFit="1" customWidth="1"/>
    <col min="18" max="18" width="6.109375" style="222" customWidth="1"/>
    <col min="19" max="19" width="6.109375" style="222" bestFit="1" customWidth="1"/>
    <col min="20" max="20" width="6.33203125" style="222" bestFit="1" customWidth="1"/>
    <col min="21" max="26" width="6.109375" style="222" bestFit="1" customWidth="1"/>
    <col min="27" max="27" width="6.33203125" style="222" bestFit="1" customWidth="1"/>
    <col min="28" max="30" width="6.109375" style="222" bestFit="1" customWidth="1"/>
    <col min="31" max="31" width="6.33203125" style="222" bestFit="1" customWidth="1"/>
    <col min="32" max="16384" width="11.44140625" style="222"/>
  </cols>
  <sheetData>
    <row r="1" spans="1:31" ht="15.75" customHeight="1">
      <c r="A1" s="209">
        <f ca="1">A1:AE46</f>
        <v>0</v>
      </c>
      <c r="B1" s="1109" t="s">
        <v>227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1"/>
    </row>
    <row r="2" spans="1:31" ht="15.6">
      <c r="A2" s="1112" t="s">
        <v>1</v>
      </c>
      <c r="B2" s="1114" t="s">
        <v>2</v>
      </c>
      <c r="C2" s="224" t="s">
        <v>6</v>
      </c>
      <c r="D2" s="224" t="s">
        <v>7</v>
      </c>
      <c r="E2" s="224" t="s">
        <v>8</v>
      </c>
      <c r="F2" s="226" t="s">
        <v>3</v>
      </c>
      <c r="G2" s="150" t="s">
        <v>4</v>
      </c>
      <c r="H2" s="224" t="s">
        <v>5</v>
      </c>
      <c r="I2" s="224" t="s">
        <v>5</v>
      </c>
      <c r="J2" s="224" t="s">
        <v>6</v>
      </c>
      <c r="K2" s="224" t="s">
        <v>7</v>
      </c>
      <c r="L2" s="224" t="s">
        <v>8</v>
      </c>
      <c r="M2" s="226" t="s">
        <v>3</v>
      </c>
      <c r="N2" s="150" t="s">
        <v>4</v>
      </c>
      <c r="O2" s="224" t="s">
        <v>5</v>
      </c>
      <c r="P2" s="224" t="s">
        <v>5</v>
      </c>
      <c r="Q2" s="224" t="s">
        <v>6</v>
      </c>
      <c r="R2" s="224" t="s">
        <v>7</v>
      </c>
      <c r="S2" s="224" t="s">
        <v>8</v>
      </c>
      <c r="T2" s="226" t="s">
        <v>3</v>
      </c>
      <c r="U2" s="150" t="s">
        <v>4</v>
      </c>
      <c r="V2" s="224" t="s">
        <v>5</v>
      </c>
      <c r="W2" s="224" t="s">
        <v>5</v>
      </c>
      <c r="X2" s="224" t="s">
        <v>6</v>
      </c>
      <c r="Y2" s="224" t="s">
        <v>7</v>
      </c>
      <c r="Z2" s="224" t="s">
        <v>8</v>
      </c>
      <c r="AA2" s="226" t="s">
        <v>3</v>
      </c>
      <c r="AB2" s="150" t="s">
        <v>4</v>
      </c>
      <c r="AC2" s="224" t="s">
        <v>5</v>
      </c>
      <c r="AD2" s="224" t="s">
        <v>5</v>
      </c>
      <c r="AE2" s="215" t="s">
        <v>6</v>
      </c>
    </row>
    <row r="3" spans="1:31" ht="15.6">
      <c r="A3" s="1113"/>
      <c r="B3" s="1250"/>
      <c r="C3" s="224">
        <v>1</v>
      </c>
      <c r="D3" s="224">
        <v>2</v>
      </c>
      <c r="E3" s="224">
        <v>3</v>
      </c>
      <c r="F3" s="226">
        <v>4</v>
      </c>
      <c r="G3" s="150">
        <v>5</v>
      </c>
      <c r="H3" s="224">
        <v>6</v>
      </c>
      <c r="I3" s="224">
        <v>7</v>
      </c>
      <c r="J3" s="224">
        <v>8</v>
      </c>
      <c r="K3" s="224">
        <v>9</v>
      </c>
      <c r="L3" s="224">
        <v>10</v>
      </c>
      <c r="M3" s="226">
        <v>11</v>
      </c>
      <c r="N3" s="150">
        <v>12</v>
      </c>
      <c r="O3" s="224">
        <v>13</v>
      </c>
      <c r="P3" s="224">
        <v>14</v>
      </c>
      <c r="Q3" s="224">
        <v>15</v>
      </c>
      <c r="R3" s="224">
        <v>16</v>
      </c>
      <c r="S3" s="224">
        <v>17</v>
      </c>
      <c r="T3" s="226">
        <v>18</v>
      </c>
      <c r="U3" s="150">
        <v>19</v>
      </c>
      <c r="V3" s="224">
        <v>20</v>
      </c>
      <c r="W3" s="150">
        <v>21</v>
      </c>
      <c r="X3" s="224">
        <v>22</v>
      </c>
      <c r="Y3" s="224">
        <v>23</v>
      </c>
      <c r="Z3" s="150">
        <v>24</v>
      </c>
      <c r="AA3" s="226">
        <v>25</v>
      </c>
      <c r="AB3" s="150">
        <v>26</v>
      </c>
      <c r="AC3" s="224">
        <v>27</v>
      </c>
      <c r="AD3" s="224">
        <v>28</v>
      </c>
      <c r="AE3" s="215">
        <v>29</v>
      </c>
    </row>
    <row r="4" spans="1:31" ht="15.6">
      <c r="A4" s="217">
        <v>1</v>
      </c>
      <c r="B4" s="229" t="s">
        <v>181</v>
      </c>
      <c r="C4" s="185" t="s">
        <v>10</v>
      </c>
      <c r="D4" s="185" t="s">
        <v>3</v>
      </c>
      <c r="E4" s="185" t="s">
        <v>5</v>
      </c>
      <c r="F4" s="208" t="s">
        <v>5</v>
      </c>
      <c r="G4" s="185" t="s">
        <v>5</v>
      </c>
      <c r="H4" s="185" t="s">
        <v>3</v>
      </c>
      <c r="I4" s="185" t="s">
        <v>10</v>
      </c>
      <c r="J4" s="185" t="s">
        <v>3</v>
      </c>
      <c r="K4" s="185" t="s">
        <v>5</v>
      </c>
      <c r="L4" s="185" t="s">
        <v>3</v>
      </c>
      <c r="M4" s="208" t="s">
        <v>5</v>
      </c>
      <c r="N4" s="185" t="s">
        <v>5</v>
      </c>
      <c r="O4" s="185" t="s">
        <v>10</v>
      </c>
      <c r="P4" s="185" t="s">
        <v>3</v>
      </c>
      <c r="Q4" s="185" t="s">
        <v>5</v>
      </c>
      <c r="R4" s="185" t="s">
        <v>5</v>
      </c>
      <c r="S4" s="185" t="s">
        <v>11</v>
      </c>
      <c r="T4" s="208" t="s">
        <v>5</v>
      </c>
      <c r="U4" s="185" t="s">
        <v>10</v>
      </c>
      <c r="V4" s="185" t="s">
        <v>3</v>
      </c>
      <c r="W4" s="185" t="s">
        <v>5</v>
      </c>
      <c r="X4" s="185" t="s">
        <v>5</v>
      </c>
      <c r="Y4" s="185" t="s">
        <v>5</v>
      </c>
      <c r="Z4" s="185" t="s">
        <v>3</v>
      </c>
      <c r="AA4" s="208" t="s">
        <v>10</v>
      </c>
      <c r="AB4" s="185" t="s">
        <v>3</v>
      </c>
      <c r="AC4" s="185" t="s">
        <v>5</v>
      </c>
      <c r="AD4" s="185" t="s">
        <v>5</v>
      </c>
      <c r="AE4" s="195" t="s">
        <v>3</v>
      </c>
    </row>
    <row r="5" spans="1:31" ht="15.6">
      <c r="A5" s="217">
        <v>2</v>
      </c>
      <c r="B5" s="229" t="s">
        <v>176</v>
      </c>
      <c r="C5" s="185" t="s">
        <v>10</v>
      </c>
      <c r="D5" s="185" t="s">
        <v>3</v>
      </c>
      <c r="E5" s="185" t="s">
        <v>5</v>
      </c>
      <c r="F5" s="208" t="s">
        <v>5</v>
      </c>
      <c r="G5" s="185" t="s">
        <v>3</v>
      </c>
      <c r="H5" s="185" t="s">
        <v>5</v>
      </c>
      <c r="I5" s="185" t="s">
        <v>5</v>
      </c>
      <c r="J5" s="185" t="s">
        <v>3</v>
      </c>
      <c r="K5" s="185" t="s">
        <v>10</v>
      </c>
      <c r="L5" s="185" t="s">
        <v>3</v>
      </c>
      <c r="M5" s="208" t="s">
        <v>5</v>
      </c>
      <c r="N5" s="185" t="s">
        <v>5</v>
      </c>
      <c r="O5" s="185" t="s">
        <v>5</v>
      </c>
      <c r="P5" s="185" t="s">
        <v>3</v>
      </c>
      <c r="Q5" s="185" t="s">
        <v>10</v>
      </c>
      <c r="R5" s="185" t="s">
        <v>3</v>
      </c>
      <c r="S5" s="185" t="s">
        <v>4</v>
      </c>
      <c r="T5" s="208" t="s">
        <v>5</v>
      </c>
      <c r="U5" s="185" t="s">
        <v>5</v>
      </c>
      <c r="V5" s="185" t="s">
        <v>3</v>
      </c>
      <c r="W5" s="185" t="s">
        <v>10</v>
      </c>
      <c r="X5" s="185" t="s">
        <v>3</v>
      </c>
      <c r="Y5" s="185" t="s">
        <v>5</v>
      </c>
      <c r="Z5" s="185" t="s">
        <v>5</v>
      </c>
      <c r="AA5" s="208" t="s">
        <v>5</v>
      </c>
      <c r="AB5" s="185" t="s">
        <v>5</v>
      </c>
      <c r="AC5" s="185" t="s">
        <v>10</v>
      </c>
      <c r="AD5" s="185" t="s">
        <v>3</v>
      </c>
      <c r="AE5" s="195" t="s">
        <v>5</v>
      </c>
    </row>
    <row r="6" spans="1:31" ht="15.6">
      <c r="A6" s="217">
        <v>3</v>
      </c>
      <c r="B6" s="229" t="s">
        <v>189</v>
      </c>
      <c r="C6" s="185" t="s">
        <v>3</v>
      </c>
      <c r="D6" s="185" t="s">
        <v>5</v>
      </c>
      <c r="E6" s="185" t="s">
        <v>11</v>
      </c>
      <c r="F6" s="208" t="s">
        <v>5</v>
      </c>
      <c r="G6" s="185" t="s">
        <v>10</v>
      </c>
      <c r="H6" s="185" t="s">
        <v>3</v>
      </c>
      <c r="I6" s="185" t="s">
        <v>5</v>
      </c>
      <c r="J6" s="185" t="s">
        <v>5</v>
      </c>
      <c r="K6" s="185" t="s">
        <v>5</v>
      </c>
      <c r="L6" s="185" t="s">
        <v>3</v>
      </c>
      <c r="M6" s="208" t="s">
        <v>10</v>
      </c>
      <c r="N6" s="185" t="s">
        <v>3</v>
      </c>
      <c r="O6" s="185" t="s">
        <v>5</v>
      </c>
      <c r="P6" s="185" t="s">
        <v>5</v>
      </c>
      <c r="Q6" s="185" t="s">
        <v>10</v>
      </c>
      <c r="R6" s="185" t="s">
        <v>3</v>
      </c>
      <c r="S6" s="185" t="s">
        <v>5</v>
      </c>
      <c r="T6" s="208" t="s">
        <v>5</v>
      </c>
      <c r="U6" s="185" t="s">
        <v>3</v>
      </c>
      <c r="V6" s="185" t="s">
        <v>5</v>
      </c>
      <c r="W6" s="185" t="s">
        <v>5</v>
      </c>
      <c r="X6" s="185" t="s">
        <v>3</v>
      </c>
      <c r="Y6" s="185" t="s">
        <v>10</v>
      </c>
      <c r="Z6" s="185" t="s">
        <v>3</v>
      </c>
      <c r="AA6" s="208" t="s">
        <v>5</v>
      </c>
      <c r="AB6" s="185" t="s">
        <v>5</v>
      </c>
      <c r="AC6" s="185" t="s">
        <v>5</v>
      </c>
      <c r="AD6" s="185" t="s">
        <v>3</v>
      </c>
      <c r="AE6" s="195" t="s">
        <v>10</v>
      </c>
    </row>
    <row r="7" spans="1:31" ht="15.6">
      <c r="A7" s="217">
        <v>4</v>
      </c>
      <c r="B7" s="229" t="s">
        <v>190</v>
      </c>
      <c r="C7" s="185" t="s">
        <v>5</v>
      </c>
      <c r="D7" s="185" t="s">
        <v>10</v>
      </c>
      <c r="E7" s="185" t="s">
        <v>3</v>
      </c>
      <c r="F7" s="208" t="s">
        <v>3</v>
      </c>
      <c r="G7" s="185" t="s">
        <v>5</v>
      </c>
      <c r="H7" s="185" t="s">
        <v>10</v>
      </c>
      <c r="I7" s="185" t="s">
        <v>3</v>
      </c>
      <c r="J7" s="185" t="s">
        <v>5</v>
      </c>
      <c r="K7" s="185" t="s">
        <v>5</v>
      </c>
      <c r="L7" s="185" t="s">
        <v>5</v>
      </c>
      <c r="M7" s="208" t="s">
        <v>3</v>
      </c>
      <c r="N7" s="185" t="s">
        <v>5</v>
      </c>
      <c r="O7" s="185" t="s">
        <v>5</v>
      </c>
      <c r="P7" s="185" t="s">
        <v>10</v>
      </c>
      <c r="Q7" s="185" t="s">
        <v>3</v>
      </c>
      <c r="R7" s="185" t="s">
        <v>5</v>
      </c>
      <c r="S7" s="185" t="s">
        <v>5</v>
      </c>
      <c r="T7" s="208" t="s">
        <v>3</v>
      </c>
      <c r="U7" s="185" t="s">
        <v>5</v>
      </c>
      <c r="V7" s="185" t="s">
        <v>5</v>
      </c>
      <c r="W7" s="185" t="s">
        <v>5</v>
      </c>
      <c r="X7" s="185" t="s">
        <v>10</v>
      </c>
      <c r="Y7" s="185" t="s">
        <v>3</v>
      </c>
      <c r="Z7" s="185" t="s">
        <v>5</v>
      </c>
      <c r="AA7" s="208" t="s">
        <v>3</v>
      </c>
      <c r="AB7" s="185" t="s">
        <v>10</v>
      </c>
      <c r="AC7" s="185" t="s">
        <v>3</v>
      </c>
      <c r="AD7" s="185" t="s">
        <v>5</v>
      </c>
      <c r="AE7" s="195" t="s">
        <v>5</v>
      </c>
    </row>
    <row r="8" spans="1:31" ht="15.6">
      <c r="A8" s="217">
        <v>5</v>
      </c>
      <c r="B8" s="229" t="s">
        <v>191</v>
      </c>
      <c r="C8" s="1269" t="s">
        <v>210</v>
      </c>
      <c r="D8" s="1270"/>
      <c r="E8" s="1270"/>
      <c r="F8" s="1270"/>
      <c r="G8" s="1270"/>
      <c r="H8" s="1270"/>
      <c r="I8" s="1270"/>
      <c r="J8" s="1270"/>
      <c r="K8" s="1270"/>
      <c r="L8" s="1270"/>
      <c r="M8" s="1270"/>
      <c r="N8" s="1270"/>
      <c r="O8" s="1270"/>
      <c r="P8" s="1270"/>
      <c r="Q8" s="1270"/>
      <c r="R8" s="1270"/>
      <c r="S8" s="1270"/>
      <c r="T8" s="1270"/>
      <c r="U8" s="1270"/>
      <c r="V8" s="1270"/>
      <c r="W8" s="1270"/>
      <c r="X8" s="1270"/>
      <c r="Y8" s="1270"/>
      <c r="Z8" s="1270"/>
      <c r="AA8" s="1270"/>
      <c r="AB8" s="1270"/>
      <c r="AC8" s="1270"/>
      <c r="AD8" s="1270"/>
      <c r="AE8" s="1271"/>
    </row>
    <row r="9" spans="1:31" ht="15.6">
      <c r="A9" s="217">
        <v>6</v>
      </c>
      <c r="B9" s="229" t="s">
        <v>174</v>
      </c>
      <c r="C9" s="185" t="s">
        <v>3</v>
      </c>
      <c r="D9" s="185" t="s">
        <v>5</v>
      </c>
      <c r="E9" s="185" t="s">
        <v>11</v>
      </c>
      <c r="F9" s="208" t="s">
        <v>5</v>
      </c>
      <c r="G9" s="185" t="s">
        <v>10</v>
      </c>
      <c r="H9" s="185" t="s">
        <v>3</v>
      </c>
      <c r="I9" s="185" t="s">
        <v>5</v>
      </c>
      <c r="J9" s="185" t="s">
        <v>5</v>
      </c>
      <c r="K9" s="185" t="s">
        <v>5</v>
      </c>
      <c r="L9" s="185" t="s">
        <v>3</v>
      </c>
      <c r="M9" s="208" t="s">
        <v>10</v>
      </c>
      <c r="N9" s="185" t="s">
        <v>3</v>
      </c>
      <c r="O9" s="185" t="s">
        <v>5</v>
      </c>
      <c r="P9" s="185" t="s">
        <v>5</v>
      </c>
      <c r="Q9" s="185" t="s">
        <v>5</v>
      </c>
      <c r="R9" s="185" t="s">
        <v>3</v>
      </c>
      <c r="S9" s="185" t="s">
        <v>10</v>
      </c>
      <c r="T9" s="208" t="s">
        <v>3</v>
      </c>
      <c r="U9" s="185" t="s">
        <v>5</v>
      </c>
      <c r="V9" s="185" t="s">
        <v>5</v>
      </c>
      <c r="W9" s="185" t="s">
        <v>5</v>
      </c>
      <c r="X9" s="185" t="s">
        <v>3</v>
      </c>
      <c r="Y9" s="185" t="s">
        <v>10</v>
      </c>
      <c r="Z9" s="185" t="s">
        <v>3</v>
      </c>
      <c r="AA9" s="208" t="s">
        <v>5</v>
      </c>
      <c r="AB9" s="185" t="s">
        <v>5</v>
      </c>
      <c r="AC9" s="185" t="s">
        <v>5</v>
      </c>
      <c r="AD9" s="185" t="s">
        <v>3</v>
      </c>
      <c r="AE9" s="195" t="s">
        <v>10</v>
      </c>
    </row>
    <row r="10" spans="1:31" ht="15.6">
      <c r="A10" s="217">
        <v>7</v>
      </c>
      <c r="B10" s="229" t="s">
        <v>175</v>
      </c>
      <c r="C10" s="1269" t="s">
        <v>210</v>
      </c>
      <c r="D10" s="1270"/>
      <c r="E10" s="1270"/>
      <c r="F10" s="1270"/>
      <c r="G10" s="1270"/>
      <c r="H10" s="1270"/>
      <c r="I10" s="1270"/>
      <c r="J10" s="1270"/>
      <c r="K10" s="1270"/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0"/>
      <c r="AB10" s="1270"/>
      <c r="AC10" s="1270"/>
      <c r="AD10" s="1270"/>
      <c r="AE10" s="1271"/>
    </row>
    <row r="11" spans="1:31" ht="15.6">
      <c r="A11" s="217">
        <v>8</v>
      </c>
      <c r="B11" s="229" t="s">
        <v>192</v>
      </c>
      <c r="C11" s="185" t="s">
        <v>5</v>
      </c>
      <c r="D11" s="185" t="s">
        <v>5</v>
      </c>
      <c r="E11" s="185" t="s">
        <v>5</v>
      </c>
      <c r="F11" s="208" t="s">
        <v>5</v>
      </c>
      <c r="G11" s="185" t="s">
        <v>3</v>
      </c>
      <c r="H11" s="185" t="s">
        <v>10</v>
      </c>
      <c r="I11" s="185" t="s">
        <v>3</v>
      </c>
      <c r="J11" s="185" t="s">
        <v>5</v>
      </c>
      <c r="K11" s="185" t="s">
        <v>5</v>
      </c>
      <c r="L11" s="185" t="s">
        <v>3</v>
      </c>
      <c r="M11" s="208" t="s">
        <v>13</v>
      </c>
      <c r="N11" s="185" t="s">
        <v>3</v>
      </c>
      <c r="O11" s="185" t="s">
        <v>5</v>
      </c>
      <c r="P11" s="185" t="s">
        <v>5</v>
      </c>
      <c r="Q11" s="185" t="s">
        <v>5</v>
      </c>
      <c r="R11" s="185" t="s">
        <v>5</v>
      </c>
      <c r="S11" s="185" t="s">
        <v>3</v>
      </c>
      <c r="T11" s="208" t="s">
        <v>10</v>
      </c>
      <c r="U11" s="185" t="s">
        <v>3</v>
      </c>
      <c r="V11" s="185" t="s">
        <v>5</v>
      </c>
      <c r="W11" s="185" t="s">
        <v>5</v>
      </c>
      <c r="X11" s="185" t="s">
        <v>10</v>
      </c>
      <c r="Y11" s="185" t="s">
        <v>3</v>
      </c>
      <c r="Z11" s="185" t="s">
        <v>11</v>
      </c>
      <c r="AA11" s="208" t="s">
        <v>3</v>
      </c>
      <c r="AB11" s="185" t="s">
        <v>10</v>
      </c>
      <c r="AC11" s="185" t="s">
        <v>3</v>
      </c>
      <c r="AD11" s="185" t="s">
        <v>5</v>
      </c>
      <c r="AE11" s="195" t="s">
        <v>5</v>
      </c>
    </row>
    <row r="12" spans="1:31" ht="15.6">
      <c r="A12" s="217">
        <v>9</v>
      </c>
      <c r="B12" s="229" t="s">
        <v>178</v>
      </c>
      <c r="C12" s="185" t="s">
        <v>5</v>
      </c>
      <c r="D12" s="185" t="s">
        <v>5</v>
      </c>
      <c r="E12" s="185" t="s">
        <v>3</v>
      </c>
      <c r="F12" s="208" t="s">
        <v>10</v>
      </c>
      <c r="G12" s="185" t="s">
        <v>3</v>
      </c>
      <c r="H12" s="185" t="s">
        <v>5</v>
      </c>
      <c r="I12" s="185" t="s">
        <v>3</v>
      </c>
      <c r="J12" s="185" t="s">
        <v>10</v>
      </c>
      <c r="K12" s="185" t="s">
        <v>3</v>
      </c>
      <c r="L12" s="185" t="s">
        <v>11</v>
      </c>
      <c r="M12" s="208" t="s">
        <v>5</v>
      </c>
      <c r="N12" s="185" t="s">
        <v>3</v>
      </c>
      <c r="O12" s="185" t="s">
        <v>10</v>
      </c>
      <c r="P12" s="185" t="s">
        <v>3</v>
      </c>
      <c r="Q12" s="185" t="s">
        <v>5</v>
      </c>
      <c r="R12" s="185" t="s">
        <v>5</v>
      </c>
      <c r="S12" s="185" t="s">
        <v>5</v>
      </c>
      <c r="T12" s="208" t="s">
        <v>13</v>
      </c>
      <c r="U12" s="185" t="s">
        <v>3</v>
      </c>
      <c r="V12" s="185" t="s">
        <v>5</v>
      </c>
      <c r="W12" s="185" t="s">
        <v>5</v>
      </c>
      <c r="X12" s="185" t="s">
        <v>5</v>
      </c>
      <c r="Y12" s="185" t="s">
        <v>3</v>
      </c>
      <c r="Z12" s="185" t="s">
        <v>10</v>
      </c>
      <c r="AA12" s="208" t="s">
        <v>3</v>
      </c>
      <c r="AB12" s="185" t="s">
        <v>5</v>
      </c>
      <c r="AC12" s="185" t="s">
        <v>5</v>
      </c>
      <c r="AD12" s="185" t="s">
        <v>5</v>
      </c>
      <c r="AE12" s="195" t="s">
        <v>5</v>
      </c>
    </row>
    <row r="13" spans="1:31" ht="15.6">
      <c r="A13" s="217">
        <v>10</v>
      </c>
      <c r="B13" s="229" t="s">
        <v>177</v>
      </c>
      <c r="C13" s="185" t="s">
        <v>5</v>
      </c>
      <c r="D13" s="185" t="s">
        <v>3</v>
      </c>
      <c r="E13" s="185" t="s">
        <v>10</v>
      </c>
      <c r="F13" s="208" t="s">
        <v>3</v>
      </c>
      <c r="G13" s="185" t="s">
        <v>5</v>
      </c>
      <c r="H13" s="185" t="s">
        <v>5</v>
      </c>
      <c r="I13" s="185" t="s">
        <v>5</v>
      </c>
      <c r="J13" s="185" t="s">
        <v>3</v>
      </c>
      <c r="K13" s="185" t="s">
        <v>10</v>
      </c>
      <c r="L13" s="185" t="s">
        <v>3</v>
      </c>
      <c r="M13" s="208" t="s">
        <v>5</v>
      </c>
      <c r="N13" s="185" t="s">
        <v>5</v>
      </c>
      <c r="O13" s="185" t="s">
        <v>5</v>
      </c>
      <c r="P13" s="185" t="s">
        <v>3</v>
      </c>
      <c r="Q13" s="185" t="s">
        <v>5</v>
      </c>
      <c r="R13" s="185" t="s">
        <v>5</v>
      </c>
      <c r="S13" s="185" t="s">
        <v>10</v>
      </c>
      <c r="T13" s="208" t="s">
        <v>3</v>
      </c>
      <c r="U13" s="185" t="s">
        <v>5</v>
      </c>
      <c r="V13" s="185" t="s">
        <v>3</v>
      </c>
      <c r="W13" s="185" t="s">
        <v>10</v>
      </c>
      <c r="X13" s="185" t="s">
        <v>3</v>
      </c>
      <c r="Y13" s="185" t="s">
        <v>5</v>
      </c>
      <c r="Z13" s="185" t="s">
        <v>11</v>
      </c>
      <c r="AA13" s="208" t="s">
        <v>5</v>
      </c>
      <c r="AB13" s="185" t="s">
        <v>5</v>
      </c>
      <c r="AC13" s="185" t="s">
        <v>10</v>
      </c>
      <c r="AD13" s="185" t="s">
        <v>3</v>
      </c>
      <c r="AE13" s="195" t="s">
        <v>5</v>
      </c>
    </row>
    <row r="14" spans="1:31" ht="15.6">
      <c r="A14" s="217">
        <v>11</v>
      </c>
      <c r="B14" s="229" t="s">
        <v>182</v>
      </c>
      <c r="C14" s="185" t="s">
        <v>5</v>
      </c>
      <c r="D14" s="185" t="s">
        <v>5</v>
      </c>
      <c r="E14" s="185" t="s">
        <v>5</v>
      </c>
      <c r="F14" s="208" t="s">
        <v>5</v>
      </c>
      <c r="G14" s="185" t="s">
        <v>3</v>
      </c>
      <c r="H14" s="185" t="s">
        <v>10</v>
      </c>
      <c r="I14" s="185" t="s">
        <v>3</v>
      </c>
      <c r="J14" s="185" t="s">
        <v>5</v>
      </c>
      <c r="K14" s="185" t="s">
        <v>5</v>
      </c>
      <c r="L14" s="185" t="s">
        <v>3</v>
      </c>
      <c r="M14" s="208" t="s">
        <v>13</v>
      </c>
      <c r="N14" s="185" t="s">
        <v>3</v>
      </c>
      <c r="O14" s="185" t="s">
        <v>5</v>
      </c>
      <c r="P14" s="185" t="s">
        <v>5</v>
      </c>
      <c r="Q14" s="185" t="s">
        <v>5</v>
      </c>
      <c r="R14" s="185" t="s">
        <v>10</v>
      </c>
      <c r="S14" s="185" t="s">
        <v>3</v>
      </c>
      <c r="T14" s="208" t="s">
        <v>5</v>
      </c>
      <c r="U14" s="185" t="s">
        <v>3</v>
      </c>
      <c r="V14" s="185" t="s">
        <v>10</v>
      </c>
      <c r="W14" s="185" t="s">
        <v>3</v>
      </c>
      <c r="X14" s="185" t="s">
        <v>5</v>
      </c>
      <c r="Y14" s="185" t="s">
        <v>5</v>
      </c>
      <c r="Z14" s="185" t="s">
        <v>5</v>
      </c>
      <c r="AA14" s="208" t="s">
        <v>10</v>
      </c>
      <c r="AB14" s="185" t="s">
        <v>3</v>
      </c>
      <c r="AC14" s="185" t="s">
        <v>5</v>
      </c>
      <c r="AD14" s="185" t="s">
        <v>5</v>
      </c>
      <c r="AE14" s="195" t="s">
        <v>3</v>
      </c>
    </row>
    <row r="15" spans="1:31" ht="15.6">
      <c r="A15" s="217">
        <v>12</v>
      </c>
      <c r="B15" s="229" t="s">
        <v>179</v>
      </c>
      <c r="C15" s="185" t="s">
        <v>3</v>
      </c>
      <c r="D15" s="185" t="s">
        <v>5</v>
      </c>
      <c r="E15" s="185" t="s">
        <v>5</v>
      </c>
      <c r="F15" s="208" t="s">
        <v>13</v>
      </c>
      <c r="G15" s="185" t="s">
        <v>3</v>
      </c>
      <c r="H15" s="185" t="s">
        <v>5</v>
      </c>
      <c r="I15" s="185" t="s">
        <v>3</v>
      </c>
      <c r="J15" s="185" t="s">
        <v>10</v>
      </c>
      <c r="K15" s="185" t="s">
        <v>3</v>
      </c>
      <c r="L15" s="185" t="s">
        <v>5</v>
      </c>
      <c r="M15" s="208" t="s">
        <v>5</v>
      </c>
      <c r="N15" s="185" t="s">
        <v>10</v>
      </c>
      <c r="O15" s="185" t="s">
        <v>3</v>
      </c>
      <c r="P15" s="185" t="s">
        <v>5</v>
      </c>
      <c r="Q15" s="185" t="s">
        <v>5</v>
      </c>
      <c r="R15" s="185" t="s">
        <v>3</v>
      </c>
      <c r="S15" s="185" t="s">
        <v>5</v>
      </c>
      <c r="T15" s="208" t="s">
        <v>10</v>
      </c>
      <c r="U15" s="185" t="s">
        <v>3</v>
      </c>
      <c r="V15" s="185" t="s">
        <v>5</v>
      </c>
      <c r="W15" s="185" t="s">
        <v>5</v>
      </c>
      <c r="X15" s="185" t="s">
        <v>5</v>
      </c>
      <c r="Y15" s="185" t="s">
        <v>5</v>
      </c>
      <c r="Z15" s="185" t="s">
        <v>5</v>
      </c>
      <c r="AA15" s="208" t="s">
        <v>5</v>
      </c>
      <c r="AB15" s="185" t="s">
        <v>5</v>
      </c>
      <c r="AC15" s="185" t="s">
        <v>3</v>
      </c>
      <c r="AD15" s="185" t="s">
        <v>10</v>
      </c>
      <c r="AE15" s="195" t="s">
        <v>3</v>
      </c>
    </row>
    <row r="16" spans="1:31" ht="15.6">
      <c r="A16" s="217">
        <v>13</v>
      </c>
      <c r="B16" s="229" t="s">
        <v>196</v>
      </c>
      <c r="C16" s="185" t="s">
        <v>5</v>
      </c>
      <c r="D16" s="185" t="s">
        <v>5</v>
      </c>
      <c r="E16" s="185" t="s">
        <v>10</v>
      </c>
      <c r="F16" s="208" t="s">
        <v>3</v>
      </c>
      <c r="G16" s="185" t="s">
        <v>5</v>
      </c>
      <c r="H16" s="185" t="s">
        <v>3</v>
      </c>
      <c r="I16" s="185" t="s">
        <v>10</v>
      </c>
      <c r="J16" s="185" t="s">
        <v>3</v>
      </c>
      <c r="K16" s="185" t="s">
        <v>5</v>
      </c>
      <c r="L16" s="185" t="s">
        <v>11</v>
      </c>
      <c r="M16" s="208" t="s">
        <v>5</v>
      </c>
      <c r="N16" s="185" t="s">
        <v>3</v>
      </c>
      <c r="O16" s="185" t="s">
        <v>10</v>
      </c>
      <c r="P16" s="185" t="s">
        <v>3</v>
      </c>
      <c r="Q16" s="185" t="s">
        <v>5</v>
      </c>
      <c r="R16" s="185" t="s">
        <v>5</v>
      </c>
      <c r="S16" s="185" t="s">
        <v>5</v>
      </c>
      <c r="T16" s="208" t="s">
        <v>5</v>
      </c>
      <c r="U16" s="185" t="s">
        <v>10</v>
      </c>
      <c r="V16" s="185" t="s">
        <v>3</v>
      </c>
      <c r="W16" s="185" t="s">
        <v>5</v>
      </c>
      <c r="X16" s="185" t="s">
        <v>5</v>
      </c>
      <c r="Y16" s="185" t="s">
        <v>5</v>
      </c>
      <c r="Z16" s="185" t="s">
        <v>3</v>
      </c>
      <c r="AA16" s="208" t="s">
        <v>13</v>
      </c>
      <c r="AB16" s="185" t="s">
        <v>3</v>
      </c>
      <c r="AC16" s="185" t="s">
        <v>5</v>
      </c>
      <c r="AD16" s="185" t="s">
        <v>3</v>
      </c>
      <c r="AE16" s="195" t="s">
        <v>5</v>
      </c>
    </row>
    <row r="17" spans="1:32" ht="15.6">
      <c r="A17" s="217">
        <v>14</v>
      </c>
      <c r="B17" s="229" t="s">
        <v>195</v>
      </c>
      <c r="C17" s="185" t="s">
        <v>5</v>
      </c>
      <c r="D17" s="185" t="s">
        <v>5</v>
      </c>
      <c r="E17" s="185" t="s">
        <v>3</v>
      </c>
      <c r="F17" s="208" t="s">
        <v>13</v>
      </c>
      <c r="G17" s="185" t="s">
        <v>3</v>
      </c>
      <c r="H17" s="185" t="s">
        <v>5</v>
      </c>
      <c r="I17" s="185" t="s">
        <v>5</v>
      </c>
      <c r="J17" s="185" t="s">
        <v>5</v>
      </c>
      <c r="K17" s="185" t="s">
        <v>3</v>
      </c>
      <c r="L17" s="185" t="s">
        <v>10</v>
      </c>
      <c r="M17" s="208" t="s">
        <v>3</v>
      </c>
      <c r="N17" s="185" t="s">
        <v>5</v>
      </c>
      <c r="O17" s="185" t="s">
        <v>3</v>
      </c>
      <c r="P17" s="185" t="s">
        <v>10</v>
      </c>
      <c r="Q17" s="185" t="s">
        <v>3</v>
      </c>
      <c r="R17" s="185" t="s">
        <v>5</v>
      </c>
      <c r="S17" s="185" t="s">
        <v>5</v>
      </c>
      <c r="T17" s="208" t="s">
        <v>5</v>
      </c>
      <c r="U17" s="185" t="s">
        <v>3</v>
      </c>
      <c r="V17" s="185" t="s">
        <v>10</v>
      </c>
      <c r="W17" s="185" t="s">
        <v>3</v>
      </c>
      <c r="X17" s="185" t="s">
        <v>5</v>
      </c>
      <c r="Y17" s="185" t="s">
        <v>5</v>
      </c>
      <c r="Z17" s="185" t="s">
        <v>5</v>
      </c>
      <c r="AA17" s="208" t="s">
        <v>5</v>
      </c>
      <c r="AB17" s="185" t="s">
        <v>5</v>
      </c>
      <c r="AC17" s="185" t="s">
        <v>5</v>
      </c>
      <c r="AD17" s="185" t="s">
        <v>10</v>
      </c>
      <c r="AE17" s="195" t="s">
        <v>3</v>
      </c>
    </row>
    <row r="18" spans="1:32" ht="15.6">
      <c r="A18" s="217">
        <v>15</v>
      </c>
      <c r="B18" s="229" t="s">
        <v>180</v>
      </c>
      <c r="C18" s="185" t="s">
        <v>3</v>
      </c>
      <c r="D18" s="185" t="s">
        <v>10</v>
      </c>
      <c r="E18" s="185" t="s">
        <v>3</v>
      </c>
      <c r="F18" s="208" t="s">
        <v>5</v>
      </c>
      <c r="G18" s="185" t="s">
        <v>5</v>
      </c>
      <c r="H18" s="185" t="s">
        <v>5</v>
      </c>
      <c r="I18" s="185" t="s">
        <v>5</v>
      </c>
      <c r="J18" s="185" t="s">
        <v>5</v>
      </c>
      <c r="K18" s="185" t="s">
        <v>3</v>
      </c>
      <c r="L18" s="185" t="s">
        <v>10</v>
      </c>
      <c r="M18" s="208" t="s">
        <v>3</v>
      </c>
      <c r="N18" s="185" t="s">
        <v>5</v>
      </c>
      <c r="O18" s="185" t="s">
        <v>5</v>
      </c>
      <c r="P18" s="185" t="s">
        <v>5</v>
      </c>
      <c r="Q18" s="185" t="s">
        <v>3</v>
      </c>
      <c r="R18" s="185" t="s">
        <v>10</v>
      </c>
      <c r="S18" s="185" t="s">
        <v>3</v>
      </c>
      <c r="T18" s="208" t="s">
        <v>5</v>
      </c>
      <c r="U18" s="185" t="s">
        <v>5</v>
      </c>
      <c r="V18" s="185" t="s">
        <v>5</v>
      </c>
      <c r="W18" s="185" t="s">
        <v>5</v>
      </c>
      <c r="X18" s="185" t="s">
        <v>5</v>
      </c>
      <c r="Y18" s="185" t="s">
        <v>5</v>
      </c>
      <c r="Z18" s="185" t="s">
        <v>3</v>
      </c>
      <c r="AA18" s="208" t="s">
        <v>13</v>
      </c>
      <c r="AB18" s="185" t="s">
        <v>3</v>
      </c>
      <c r="AC18" s="185" t="s">
        <v>5</v>
      </c>
      <c r="AD18" s="185" t="s">
        <v>3</v>
      </c>
      <c r="AE18" s="195" t="s">
        <v>10</v>
      </c>
    </row>
    <row r="19" spans="1:32" ht="15.6">
      <c r="A19" s="217">
        <v>16</v>
      </c>
      <c r="B19" s="229" t="s">
        <v>173</v>
      </c>
      <c r="C19" s="185" t="s">
        <v>4</v>
      </c>
      <c r="D19" s="185" t="s">
        <v>5</v>
      </c>
      <c r="E19" s="185" t="s">
        <v>3</v>
      </c>
      <c r="F19" s="208" t="s">
        <v>10</v>
      </c>
      <c r="G19" s="185" t="s">
        <v>3</v>
      </c>
      <c r="H19" s="185" t="s">
        <v>5</v>
      </c>
      <c r="I19" s="185" t="s">
        <v>5</v>
      </c>
      <c r="J19" s="185" t="s">
        <v>10</v>
      </c>
      <c r="K19" s="185" t="s">
        <v>3</v>
      </c>
      <c r="L19" s="185" t="s">
        <v>5</v>
      </c>
      <c r="M19" s="208" t="s">
        <v>3</v>
      </c>
      <c r="N19" s="185" t="s">
        <v>10</v>
      </c>
      <c r="O19" s="185" t="s">
        <v>3</v>
      </c>
      <c r="P19" s="185" t="s">
        <v>5</v>
      </c>
      <c r="Q19" s="185" t="s">
        <v>5</v>
      </c>
      <c r="R19" s="185" t="s">
        <v>5</v>
      </c>
      <c r="S19" s="185" t="s">
        <v>11</v>
      </c>
      <c r="T19" s="208" t="s">
        <v>13</v>
      </c>
      <c r="U19" s="185" t="s">
        <v>3</v>
      </c>
      <c r="V19" s="185" t="s">
        <v>5</v>
      </c>
      <c r="W19" s="185" t="s">
        <v>5</v>
      </c>
      <c r="X19" s="185" t="s">
        <v>5</v>
      </c>
      <c r="Y19" s="185" t="s">
        <v>3</v>
      </c>
      <c r="Z19" s="185" t="s">
        <v>10</v>
      </c>
      <c r="AA19" s="208" t="s">
        <v>3</v>
      </c>
      <c r="AB19" s="185" t="s">
        <v>5</v>
      </c>
      <c r="AC19" s="185" t="s">
        <v>5</v>
      </c>
      <c r="AD19" s="185" t="s">
        <v>5</v>
      </c>
      <c r="AE19" s="195" t="s">
        <v>3</v>
      </c>
    </row>
    <row r="20" spans="1:32" ht="16.2" thickBot="1">
      <c r="A20" s="218">
        <v>17</v>
      </c>
      <c r="B20" s="230" t="s">
        <v>183</v>
      </c>
      <c r="C20" s="186" t="s">
        <v>5</v>
      </c>
      <c r="D20" s="186" t="s">
        <v>5</v>
      </c>
      <c r="E20" s="186" t="s">
        <v>5</v>
      </c>
      <c r="F20" s="227" t="s">
        <v>3</v>
      </c>
      <c r="G20" s="186" t="s">
        <v>5</v>
      </c>
      <c r="H20" s="186" t="s">
        <v>5</v>
      </c>
      <c r="I20" s="186" t="s">
        <v>5</v>
      </c>
      <c r="J20" s="186" t="s">
        <v>5</v>
      </c>
      <c r="K20" s="186" t="s">
        <v>5</v>
      </c>
      <c r="L20" s="186" t="s">
        <v>5</v>
      </c>
      <c r="M20" s="227" t="s">
        <v>3</v>
      </c>
      <c r="N20" s="186" t="s">
        <v>5</v>
      </c>
      <c r="O20" s="186" t="s">
        <v>5</v>
      </c>
      <c r="P20" s="186" t="s">
        <v>5</v>
      </c>
      <c r="Q20" s="186" t="s">
        <v>5</v>
      </c>
      <c r="R20" s="186" t="s">
        <v>5</v>
      </c>
      <c r="S20" s="186" t="s">
        <v>5</v>
      </c>
      <c r="T20" s="227" t="s">
        <v>3</v>
      </c>
      <c r="U20" s="186" t="s">
        <v>5</v>
      </c>
      <c r="V20" s="186" t="s">
        <v>5</v>
      </c>
      <c r="W20" s="186" t="s">
        <v>5</v>
      </c>
      <c r="X20" s="186" t="s">
        <v>5</v>
      </c>
      <c r="Y20" s="186" t="s">
        <v>5</v>
      </c>
      <c r="Z20" s="186" t="s">
        <v>5</v>
      </c>
      <c r="AA20" s="227" t="s">
        <v>3</v>
      </c>
      <c r="AB20" s="186" t="s">
        <v>5</v>
      </c>
      <c r="AC20" s="186" t="s">
        <v>5</v>
      </c>
      <c r="AD20" s="186" t="s">
        <v>5</v>
      </c>
      <c r="AE20" s="213" t="s">
        <v>5</v>
      </c>
    </row>
    <row r="21" spans="1:32" ht="15.6">
      <c r="A21" s="209">
        <v>18</v>
      </c>
      <c r="B21" s="231" t="s">
        <v>133</v>
      </c>
      <c r="C21" s="192" t="s">
        <v>5</v>
      </c>
      <c r="D21" s="192" t="s">
        <v>5</v>
      </c>
      <c r="E21" s="192" t="s">
        <v>5</v>
      </c>
      <c r="F21" s="228" t="s">
        <v>27</v>
      </c>
      <c r="G21" s="192" t="s">
        <v>3</v>
      </c>
      <c r="H21" s="192" t="s">
        <v>5</v>
      </c>
      <c r="I21" s="192" t="s">
        <v>5</v>
      </c>
      <c r="J21" s="192" t="s">
        <v>5</v>
      </c>
      <c r="K21" s="192" t="s">
        <v>10</v>
      </c>
      <c r="L21" s="192" t="s">
        <v>3</v>
      </c>
      <c r="M21" s="228" t="s">
        <v>3</v>
      </c>
      <c r="N21" s="192" t="s">
        <v>5</v>
      </c>
      <c r="O21" s="192" t="s">
        <v>5</v>
      </c>
      <c r="P21" s="192" t="s">
        <v>10</v>
      </c>
      <c r="Q21" s="192" t="s">
        <v>3</v>
      </c>
      <c r="R21" s="192" t="s">
        <v>5</v>
      </c>
      <c r="S21" s="192" t="s">
        <v>5</v>
      </c>
      <c r="T21" s="228" t="s">
        <v>3</v>
      </c>
      <c r="U21" s="192" t="s">
        <v>5</v>
      </c>
      <c r="V21" s="192" t="s">
        <v>3</v>
      </c>
      <c r="W21" s="192" t="s">
        <v>10</v>
      </c>
      <c r="X21" s="192" t="s">
        <v>3</v>
      </c>
      <c r="Y21" s="192" t="s">
        <v>5</v>
      </c>
      <c r="Z21" s="192" t="s">
        <v>5</v>
      </c>
      <c r="AA21" s="228" t="s">
        <v>3</v>
      </c>
      <c r="AB21" s="192" t="s">
        <v>10</v>
      </c>
      <c r="AC21" s="192" t="s">
        <v>3</v>
      </c>
      <c r="AD21" s="192" t="s">
        <v>5</v>
      </c>
      <c r="AE21" s="193" t="s">
        <v>5</v>
      </c>
    </row>
    <row r="22" spans="1:32" ht="15.6">
      <c r="A22" s="225">
        <v>19</v>
      </c>
      <c r="B22" s="232" t="s">
        <v>132</v>
      </c>
      <c r="C22" s="185" t="s">
        <v>76</v>
      </c>
      <c r="D22" s="185" t="s">
        <v>3</v>
      </c>
      <c r="E22" s="185" t="s">
        <v>10</v>
      </c>
      <c r="F22" s="208" t="s">
        <v>3</v>
      </c>
      <c r="G22" s="185" t="s">
        <v>76</v>
      </c>
      <c r="H22" s="185" t="s">
        <v>76</v>
      </c>
      <c r="I22" s="185" t="s">
        <v>76</v>
      </c>
      <c r="J22" s="185" t="s">
        <v>76</v>
      </c>
      <c r="K22" s="185" t="s">
        <v>76</v>
      </c>
      <c r="L22" s="185" t="s">
        <v>3</v>
      </c>
      <c r="M22" s="208" t="s">
        <v>27</v>
      </c>
      <c r="N22" s="185" t="s">
        <v>3</v>
      </c>
      <c r="O22" s="185" t="s">
        <v>76</v>
      </c>
      <c r="P22" s="185" t="s">
        <v>76</v>
      </c>
      <c r="Q22" s="185" t="s">
        <v>10</v>
      </c>
      <c r="R22" s="185" t="s">
        <v>3</v>
      </c>
      <c r="S22" s="185" t="s">
        <v>76</v>
      </c>
      <c r="T22" s="208" t="s">
        <v>3</v>
      </c>
      <c r="U22" s="185" t="s">
        <v>76</v>
      </c>
      <c r="V22" s="185" t="s">
        <v>76</v>
      </c>
      <c r="W22" s="185" t="s">
        <v>3</v>
      </c>
      <c r="X22" s="185" t="s">
        <v>10</v>
      </c>
      <c r="Y22" s="185" t="s">
        <v>3</v>
      </c>
      <c r="Z22" s="185" t="s">
        <v>76</v>
      </c>
      <c r="AA22" s="208" t="s">
        <v>3</v>
      </c>
      <c r="AB22" s="185" t="s">
        <v>76</v>
      </c>
      <c r="AC22" s="185" t="s">
        <v>76</v>
      </c>
      <c r="AD22" s="185" t="s">
        <v>76</v>
      </c>
      <c r="AE22" s="195" t="s">
        <v>10</v>
      </c>
      <c r="AF22" s="148"/>
    </row>
    <row r="23" spans="1:32" ht="15.6">
      <c r="A23" s="225">
        <v>20</v>
      </c>
      <c r="B23" s="233" t="s">
        <v>126</v>
      </c>
      <c r="C23" s="185" t="s">
        <v>5</v>
      </c>
      <c r="D23" s="185" t="s">
        <v>10</v>
      </c>
      <c r="E23" s="185" t="s">
        <v>3</v>
      </c>
      <c r="F23" s="208" t="s">
        <v>3</v>
      </c>
      <c r="G23" s="185" t="s">
        <v>5</v>
      </c>
      <c r="H23" s="185" t="s">
        <v>10</v>
      </c>
      <c r="I23" s="185" t="s">
        <v>3</v>
      </c>
      <c r="J23" s="185" t="s">
        <v>5</v>
      </c>
      <c r="K23" s="185" t="s">
        <v>5</v>
      </c>
      <c r="L23" s="185" t="s">
        <v>3</v>
      </c>
      <c r="M23" s="208" t="s">
        <v>26</v>
      </c>
      <c r="N23" s="185" t="s">
        <v>3</v>
      </c>
      <c r="O23" s="185" t="s">
        <v>5</v>
      </c>
      <c r="P23" s="185" t="s">
        <v>5</v>
      </c>
      <c r="Q23" s="185" t="s">
        <v>5</v>
      </c>
      <c r="R23" s="185" t="s">
        <v>5</v>
      </c>
      <c r="S23" s="185" t="s">
        <v>5</v>
      </c>
      <c r="T23" s="208" t="s">
        <v>3</v>
      </c>
      <c r="U23" s="185" t="s">
        <v>10</v>
      </c>
      <c r="V23" s="185" t="s">
        <v>3</v>
      </c>
      <c r="W23" s="185" t="s">
        <v>5</v>
      </c>
      <c r="X23" s="185" t="s">
        <v>5</v>
      </c>
      <c r="Y23" s="185" t="s">
        <v>3</v>
      </c>
      <c r="Z23" s="185" t="s">
        <v>10</v>
      </c>
      <c r="AA23" s="208" t="s">
        <v>3</v>
      </c>
      <c r="AB23" s="185" t="s">
        <v>5</v>
      </c>
      <c r="AC23" s="185" t="s">
        <v>5</v>
      </c>
      <c r="AD23" s="185" t="s">
        <v>5</v>
      </c>
      <c r="AE23" s="195" t="s">
        <v>5</v>
      </c>
      <c r="AF23" s="182"/>
    </row>
    <row r="24" spans="1:32" ht="15.6">
      <c r="A24" s="225">
        <v>21</v>
      </c>
      <c r="B24" s="234" t="s">
        <v>129</v>
      </c>
      <c r="C24" s="185" t="s">
        <v>5</v>
      </c>
      <c r="D24" s="185" t="s">
        <v>5</v>
      </c>
      <c r="E24" s="185" t="s">
        <v>5</v>
      </c>
      <c r="F24" s="208" t="s">
        <v>3</v>
      </c>
      <c r="G24" s="185" t="s">
        <v>10</v>
      </c>
      <c r="H24" s="185" t="s">
        <v>3</v>
      </c>
      <c r="I24" s="185" t="s">
        <v>5</v>
      </c>
      <c r="J24" s="185" t="s">
        <v>5</v>
      </c>
      <c r="K24" s="185" t="s">
        <v>3</v>
      </c>
      <c r="L24" s="185" t="s">
        <v>10</v>
      </c>
      <c r="M24" s="208" t="s">
        <v>3</v>
      </c>
      <c r="N24" s="185" t="s">
        <v>5</v>
      </c>
      <c r="O24" s="185" t="s">
        <v>10</v>
      </c>
      <c r="P24" s="185" t="s">
        <v>3</v>
      </c>
      <c r="Q24" s="185" t="s">
        <v>5</v>
      </c>
      <c r="R24" s="185" t="s">
        <v>5</v>
      </c>
      <c r="S24" s="185" t="s">
        <v>3</v>
      </c>
      <c r="T24" s="208" t="s">
        <v>26</v>
      </c>
      <c r="U24" s="185" t="s">
        <v>3</v>
      </c>
      <c r="V24" s="185" t="s">
        <v>5</v>
      </c>
      <c r="W24" s="185" t="s">
        <v>5</v>
      </c>
      <c r="X24" s="185" t="s">
        <v>5</v>
      </c>
      <c r="Y24" s="185" t="s">
        <v>10</v>
      </c>
      <c r="Z24" s="185" t="s">
        <v>3</v>
      </c>
      <c r="AA24" s="208" t="s">
        <v>3</v>
      </c>
      <c r="AB24" s="185" t="s">
        <v>5</v>
      </c>
      <c r="AC24" s="185" t="s">
        <v>5</v>
      </c>
      <c r="AD24" s="185" t="s">
        <v>5</v>
      </c>
      <c r="AE24" s="195" t="s">
        <v>5</v>
      </c>
    </row>
    <row r="25" spans="1:32" ht="15.6">
      <c r="A25" s="225">
        <v>22</v>
      </c>
      <c r="B25" s="235" t="s">
        <v>130</v>
      </c>
      <c r="C25" s="185" t="s">
        <v>10</v>
      </c>
      <c r="D25" s="185" t="s">
        <v>3</v>
      </c>
      <c r="E25" s="185" t="s">
        <v>5</v>
      </c>
      <c r="F25" s="208" t="s">
        <v>3</v>
      </c>
      <c r="G25" s="185" t="s">
        <v>5</v>
      </c>
      <c r="H25" s="185" t="s">
        <v>5</v>
      </c>
      <c r="I25" s="185" t="s">
        <v>10</v>
      </c>
      <c r="J25" s="185" t="s">
        <v>3</v>
      </c>
      <c r="K25" s="185" t="s">
        <v>5</v>
      </c>
      <c r="L25" s="185" t="s">
        <v>5</v>
      </c>
      <c r="M25" s="208" t="s">
        <v>3</v>
      </c>
      <c r="N25" s="185" t="s">
        <v>5</v>
      </c>
      <c r="O25" s="185" t="s">
        <v>5</v>
      </c>
      <c r="P25" s="185" t="s">
        <v>5</v>
      </c>
      <c r="Q25" s="185" t="s">
        <v>5</v>
      </c>
      <c r="R25" s="185" t="s">
        <v>5</v>
      </c>
      <c r="S25" s="185" t="s">
        <v>3</v>
      </c>
      <c r="T25" s="208" t="s">
        <v>27</v>
      </c>
      <c r="U25" s="185" t="s">
        <v>3</v>
      </c>
      <c r="V25" s="185" t="s">
        <v>5</v>
      </c>
      <c r="W25" s="185" t="s">
        <v>5</v>
      </c>
      <c r="X25" s="185" t="s">
        <v>5</v>
      </c>
      <c r="Y25" s="185" t="s">
        <v>5</v>
      </c>
      <c r="Z25" s="185" t="s">
        <v>3</v>
      </c>
      <c r="AA25" s="208" t="s">
        <v>26</v>
      </c>
      <c r="AB25" s="185" t="s">
        <v>3</v>
      </c>
      <c r="AC25" s="185" t="s">
        <v>5</v>
      </c>
      <c r="AD25" s="185" t="s">
        <v>10</v>
      </c>
      <c r="AE25" s="195" t="s">
        <v>3</v>
      </c>
      <c r="AF25" s="148"/>
    </row>
    <row r="26" spans="1:32" ht="15.6">
      <c r="A26" s="225">
        <v>23</v>
      </c>
      <c r="B26" s="235" t="s">
        <v>134</v>
      </c>
      <c r="C26" s="185" t="s">
        <v>5</v>
      </c>
      <c r="D26" s="185" t="s">
        <v>5</v>
      </c>
      <c r="E26" s="185" t="s">
        <v>5</v>
      </c>
      <c r="F26" s="208" t="s">
        <v>10</v>
      </c>
      <c r="G26" s="185" t="s">
        <v>3</v>
      </c>
      <c r="H26" s="185" t="s">
        <v>5</v>
      </c>
      <c r="I26" s="185" t="s">
        <v>5</v>
      </c>
      <c r="J26" s="185" t="s">
        <v>10</v>
      </c>
      <c r="K26" s="185" t="s">
        <v>3</v>
      </c>
      <c r="L26" s="185" t="s">
        <v>5</v>
      </c>
      <c r="M26" s="208" t="s">
        <v>3</v>
      </c>
      <c r="N26" s="185" t="s">
        <v>10</v>
      </c>
      <c r="O26" s="185" t="s">
        <v>3</v>
      </c>
      <c r="P26" s="185" t="s">
        <v>5</v>
      </c>
      <c r="Q26" s="185" t="s">
        <v>5</v>
      </c>
      <c r="R26" s="185" t="s">
        <v>3</v>
      </c>
      <c r="S26" s="185" t="s">
        <v>27</v>
      </c>
      <c r="T26" s="208" t="s">
        <v>3</v>
      </c>
      <c r="U26" s="185" t="s">
        <v>5</v>
      </c>
      <c r="V26" s="185" t="s">
        <v>5</v>
      </c>
      <c r="W26" s="185" t="s">
        <v>5</v>
      </c>
      <c r="X26" s="185" t="s">
        <v>5</v>
      </c>
      <c r="Y26" s="185" t="s">
        <v>5</v>
      </c>
      <c r="Z26" s="185" t="s">
        <v>3</v>
      </c>
      <c r="AA26" s="208" t="s">
        <v>3</v>
      </c>
      <c r="AB26" s="185" t="s">
        <v>5</v>
      </c>
      <c r="AC26" s="185" t="s">
        <v>5</v>
      </c>
      <c r="AD26" s="185" t="s">
        <v>3</v>
      </c>
      <c r="AE26" s="195" t="s">
        <v>27</v>
      </c>
      <c r="AF26" s="163"/>
    </row>
    <row r="27" spans="1:32" ht="15.6">
      <c r="A27" s="225">
        <v>24</v>
      </c>
      <c r="B27" s="235" t="s">
        <v>127</v>
      </c>
      <c r="C27" s="1269" t="s">
        <v>231</v>
      </c>
      <c r="D27" s="1270"/>
      <c r="E27" s="1270"/>
      <c r="F27" s="1270"/>
      <c r="G27" s="1270"/>
      <c r="H27" s="1270"/>
      <c r="I27" s="1270"/>
      <c r="J27" s="1270"/>
      <c r="K27" s="1270"/>
      <c r="L27" s="1270"/>
      <c r="M27" s="1270"/>
      <c r="N27" s="1270"/>
      <c r="O27" s="1270"/>
      <c r="P27" s="1270"/>
      <c r="Q27" s="1270"/>
      <c r="R27" s="1270"/>
      <c r="S27" s="1270"/>
      <c r="T27" s="1270"/>
      <c r="U27" s="1270"/>
      <c r="V27" s="1270"/>
      <c r="W27" s="1270"/>
      <c r="X27" s="1270"/>
      <c r="Y27" s="1270"/>
      <c r="Z27" s="1270"/>
      <c r="AA27" s="1270"/>
      <c r="AB27" s="1270"/>
      <c r="AC27" s="1270"/>
      <c r="AD27" s="1270"/>
      <c r="AE27" s="1271"/>
      <c r="AF27" s="148"/>
    </row>
    <row r="28" spans="1:32" ht="16.2" thickBot="1">
      <c r="A28" s="225">
        <v>25</v>
      </c>
      <c r="B28" s="235" t="s">
        <v>131</v>
      </c>
      <c r="C28" s="186" t="s">
        <v>5</v>
      </c>
      <c r="D28" s="186" t="s">
        <v>5</v>
      </c>
      <c r="E28" s="186" t="s">
        <v>5</v>
      </c>
      <c r="F28" s="227" t="s">
        <v>26</v>
      </c>
      <c r="G28" s="186" t="s">
        <v>5</v>
      </c>
      <c r="H28" s="186" t="s">
        <v>5</v>
      </c>
      <c r="I28" s="186" t="s">
        <v>5</v>
      </c>
      <c r="J28" s="186" t="s">
        <v>5</v>
      </c>
      <c r="K28" s="186" t="s">
        <v>5</v>
      </c>
      <c r="L28" s="186" t="s">
        <v>3</v>
      </c>
      <c r="M28" s="227" t="s">
        <v>10</v>
      </c>
      <c r="N28" s="186" t="s">
        <v>3</v>
      </c>
      <c r="O28" s="186" t="s">
        <v>5</v>
      </c>
      <c r="P28" s="186" t="s">
        <v>5</v>
      </c>
      <c r="Q28" s="186" t="s">
        <v>5</v>
      </c>
      <c r="R28" s="186" t="s">
        <v>10</v>
      </c>
      <c r="S28" s="186" t="s">
        <v>3</v>
      </c>
      <c r="T28" s="227" t="s">
        <v>3</v>
      </c>
      <c r="U28" s="186" t="s">
        <v>5</v>
      </c>
      <c r="V28" s="186" t="s">
        <v>10</v>
      </c>
      <c r="W28" s="186" t="s">
        <v>3</v>
      </c>
      <c r="X28" s="186" t="s">
        <v>5</v>
      </c>
      <c r="Y28" s="186" t="s">
        <v>5</v>
      </c>
      <c r="Z28" s="186" t="s">
        <v>3</v>
      </c>
      <c r="AA28" s="227" t="s">
        <v>3</v>
      </c>
      <c r="AB28" s="186" t="s">
        <v>5</v>
      </c>
      <c r="AC28" s="186" t="s">
        <v>10</v>
      </c>
      <c r="AD28" s="186" t="s">
        <v>3</v>
      </c>
      <c r="AE28" s="213" t="s">
        <v>3</v>
      </c>
      <c r="AF28" s="149"/>
    </row>
    <row r="29" spans="1:32" ht="15.6">
      <c r="A29" s="225">
        <v>26</v>
      </c>
      <c r="B29" s="236" t="s">
        <v>128</v>
      </c>
      <c r="C29" s="1269" t="s">
        <v>232</v>
      </c>
      <c r="D29" s="1270"/>
      <c r="E29" s="1270"/>
      <c r="F29" s="1270"/>
      <c r="G29" s="1270"/>
      <c r="H29" s="1270"/>
      <c r="I29" s="1270"/>
      <c r="J29" s="1270"/>
      <c r="K29" s="1270"/>
      <c r="L29" s="1270"/>
      <c r="M29" s="1270"/>
      <c r="N29" s="1270"/>
      <c r="O29" s="1270"/>
      <c r="P29" s="1270"/>
      <c r="Q29" s="1270"/>
      <c r="R29" s="1270"/>
      <c r="S29" s="1270"/>
      <c r="T29" s="1270"/>
      <c r="U29" s="1270"/>
      <c r="V29" s="1270"/>
      <c r="W29" s="1270"/>
      <c r="X29" s="1270"/>
      <c r="Y29" s="1270"/>
      <c r="Z29" s="1270"/>
      <c r="AA29" s="1270"/>
      <c r="AB29" s="1270"/>
      <c r="AC29" s="1270"/>
      <c r="AD29" s="1270"/>
      <c r="AE29" s="1271"/>
      <c r="AF29" s="114"/>
    </row>
    <row r="30" spans="1:32" ht="16.2" thickBot="1">
      <c r="A30" s="211">
        <v>27</v>
      </c>
      <c r="B30" s="237" t="s">
        <v>135</v>
      </c>
      <c r="C30" s="186" t="s">
        <v>5</v>
      </c>
      <c r="D30" s="186" t="s">
        <v>5</v>
      </c>
      <c r="E30" s="186" t="s">
        <v>5</v>
      </c>
      <c r="F30" s="227" t="s">
        <v>3</v>
      </c>
      <c r="G30" s="186" t="s">
        <v>5</v>
      </c>
      <c r="H30" s="186" t="s">
        <v>5</v>
      </c>
      <c r="I30" s="186" t="s">
        <v>5</v>
      </c>
      <c r="J30" s="186" t="s">
        <v>5</v>
      </c>
      <c r="K30" s="186" t="s">
        <v>5</v>
      </c>
      <c r="L30" s="186" t="s">
        <v>5</v>
      </c>
      <c r="M30" s="227" t="s">
        <v>3</v>
      </c>
      <c r="N30" s="186" t="s">
        <v>5</v>
      </c>
      <c r="O30" s="186" t="s">
        <v>5</v>
      </c>
      <c r="P30" s="186" t="s">
        <v>5</v>
      </c>
      <c r="Q30" s="186" t="s">
        <v>5</v>
      </c>
      <c r="R30" s="186" t="s">
        <v>5</v>
      </c>
      <c r="S30" s="186" t="s">
        <v>5</v>
      </c>
      <c r="T30" s="227" t="s">
        <v>3</v>
      </c>
      <c r="U30" s="186" t="s">
        <v>5</v>
      </c>
      <c r="V30" s="186" t="s">
        <v>5</v>
      </c>
      <c r="W30" s="186" t="s">
        <v>5</v>
      </c>
      <c r="X30" s="186" t="s">
        <v>5</v>
      </c>
      <c r="Y30" s="186" t="s">
        <v>5</v>
      </c>
      <c r="Z30" s="186" t="s">
        <v>5</v>
      </c>
      <c r="AA30" s="227" t="s">
        <v>3</v>
      </c>
      <c r="AB30" s="186" t="s">
        <v>5</v>
      </c>
      <c r="AC30" s="186" t="s">
        <v>5</v>
      </c>
      <c r="AD30" s="186" t="s">
        <v>5</v>
      </c>
      <c r="AE30" s="213" t="s">
        <v>5</v>
      </c>
    </row>
    <row r="31" spans="1:32" ht="15.6">
      <c r="A31" s="209">
        <v>28</v>
      </c>
      <c r="B31" s="231" t="s">
        <v>136</v>
      </c>
      <c r="C31" s="192" t="s">
        <v>27</v>
      </c>
      <c r="D31" s="192" t="s">
        <v>3</v>
      </c>
      <c r="E31" s="192" t="s">
        <v>5</v>
      </c>
      <c r="F31" s="228" t="s">
        <v>3</v>
      </c>
      <c r="G31" s="192" t="s">
        <v>5</v>
      </c>
      <c r="H31" s="192" t="s">
        <v>27</v>
      </c>
      <c r="I31" s="192" t="s">
        <v>3</v>
      </c>
      <c r="J31" s="192" t="s">
        <v>5</v>
      </c>
      <c r="K31" s="192" t="s">
        <v>5</v>
      </c>
      <c r="L31" s="192" t="s">
        <v>5</v>
      </c>
      <c r="M31" s="228" t="s">
        <v>3</v>
      </c>
      <c r="N31" s="192" t="s">
        <v>5</v>
      </c>
      <c r="O31" s="192" t="s">
        <v>5</v>
      </c>
      <c r="P31" s="192" t="s">
        <v>5</v>
      </c>
      <c r="Q31" s="192" t="s">
        <v>27</v>
      </c>
      <c r="R31" s="192" t="s">
        <v>3</v>
      </c>
      <c r="S31" s="192" t="s">
        <v>5</v>
      </c>
      <c r="T31" s="228" t="s">
        <v>3</v>
      </c>
      <c r="U31" s="192" t="s">
        <v>27</v>
      </c>
      <c r="V31" s="192" t="s">
        <v>3</v>
      </c>
      <c r="W31" s="192" t="s">
        <v>5</v>
      </c>
      <c r="X31" s="192" t="s">
        <v>5</v>
      </c>
      <c r="Y31" s="192" t="s">
        <v>5</v>
      </c>
      <c r="Z31" s="192" t="s">
        <v>5</v>
      </c>
      <c r="AA31" s="228" t="s">
        <v>3</v>
      </c>
      <c r="AB31" s="192" t="s">
        <v>5</v>
      </c>
      <c r="AC31" s="192" t="s">
        <v>5</v>
      </c>
      <c r="AD31" s="192" t="s">
        <v>3</v>
      </c>
      <c r="AE31" s="193" t="s">
        <v>27</v>
      </c>
      <c r="AF31" s="148"/>
    </row>
    <row r="32" spans="1:32" ht="15.6">
      <c r="A32" s="225">
        <v>29</v>
      </c>
      <c r="B32" s="238" t="s">
        <v>137</v>
      </c>
      <c r="C32" s="185" t="s">
        <v>5</v>
      </c>
      <c r="D32" s="185" t="s">
        <v>10</v>
      </c>
      <c r="E32" s="185" t="s">
        <v>3</v>
      </c>
      <c r="F32" s="208" t="s">
        <v>3</v>
      </c>
      <c r="G32" s="185" t="s">
        <v>5</v>
      </c>
      <c r="H32" s="185" t="s">
        <v>5</v>
      </c>
      <c r="I32" s="185" t="s">
        <v>27</v>
      </c>
      <c r="J32" s="185" t="s">
        <v>3</v>
      </c>
      <c r="K32" s="185" t="s">
        <v>5</v>
      </c>
      <c r="L32" s="185" t="s">
        <v>5</v>
      </c>
      <c r="M32" s="208" t="s">
        <v>3</v>
      </c>
      <c r="N32" s="185" t="s">
        <v>5</v>
      </c>
      <c r="O32" s="185" t="s">
        <v>5</v>
      </c>
      <c r="P32" s="185" t="s">
        <v>27</v>
      </c>
      <c r="Q32" s="185" t="s">
        <v>3</v>
      </c>
      <c r="R32" s="185" t="s">
        <v>5</v>
      </c>
      <c r="S32" s="185" t="s">
        <v>5</v>
      </c>
      <c r="T32" s="208" t="s">
        <v>3</v>
      </c>
      <c r="U32" s="185" t="s">
        <v>5</v>
      </c>
      <c r="V32" s="185" t="s">
        <v>5</v>
      </c>
      <c r="W32" s="185" t="s">
        <v>27</v>
      </c>
      <c r="X32" s="185" t="s">
        <v>3</v>
      </c>
      <c r="Y32" s="185" t="s">
        <v>3</v>
      </c>
      <c r="Z32" s="185" t="s">
        <v>27</v>
      </c>
      <c r="AA32" s="208" t="s">
        <v>3</v>
      </c>
      <c r="AB32" s="185" t="s">
        <v>5</v>
      </c>
      <c r="AC32" s="185" t="s">
        <v>5</v>
      </c>
      <c r="AD32" s="185" t="s">
        <v>5</v>
      </c>
      <c r="AE32" s="195" t="s">
        <v>5</v>
      </c>
      <c r="AF32" s="148"/>
    </row>
    <row r="33" spans="1:32" ht="15.6">
      <c r="A33" s="225">
        <v>30</v>
      </c>
      <c r="B33" s="235" t="s">
        <v>138</v>
      </c>
      <c r="C33" s="185" t="s">
        <v>27</v>
      </c>
      <c r="D33" s="185" t="s">
        <v>3</v>
      </c>
      <c r="E33" s="185" t="s">
        <v>5</v>
      </c>
      <c r="F33" s="208" t="s">
        <v>3</v>
      </c>
      <c r="G33" s="185" t="s">
        <v>5</v>
      </c>
      <c r="H33" s="185" t="s">
        <v>5</v>
      </c>
      <c r="I33" s="185" t="s">
        <v>5</v>
      </c>
      <c r="J33" s="185" t="s">
        <v>5</v>
      </c>
      <c r="K33" s="185" t="s">
        <v>5</v>
      </c>
      <c r="L33" s="185" t="s">
        <v>5</v>
      </c>
      <c r="M33" s="208" t="s">
        <v>3</v>
      </c>
      <c r="N33" s="185" t="s">
        <v>5</v>
      </c>
      <c r="O33" s="185" t="s">
        <v>27</v>
      </c>
      <c r="P33" s="185" t="s">
        <v>3</v>
      </c>
      <c r="Q33" s="185" t="s">
        <v>5</v>
      </c>
      <c r="R33" s="185" t="s">
        <v>5</v>
      </c>
      <c r="S33" s="185" t="s">
        <v>5</v>
      </c>
      <c r="T33" s="208" t="s">
        <v>3</v>
      </c>
      <c r="U33" s="185" t="s">
        <v>10</v>
      </c>
      <c r="V33" s="185" t="s">
        <v>3</v>
      </c>
      <c r="W33" s="185" t="s">
        <v>5</v>
      </c>
      <c r="X33" s="185" t="s">
        <v>5</v>
      </c>
      <c r="Y33" s="185" t="s">
        <v>27</v>
      </c>
      <c r="Z33" s="185" t="s">
        <v>3</v>
      </c>
      <c r="AA33" s="208" t="s">
        <v>3</v>
      </c>
      <c r="AB33" s="185" t="s">
        <v>5</v>
      </c>
      <c r="AC33" s="185" t="s">
        <v>5</v>
      </c>
      <c r="AD33" s="185" t="s">
        <v>27</v>
      </c>
      <c r="AE33" s="195" t="s">
        <v>3</v>
      </c>
      <c r="AF33" s="148"/>
    </row>
    <row r="34" spans="1:32" ht="15.6">
      <c r="A34" s="225">
        <v>31</v>
      </c>
      <c r="B34" s="235" t="s">
        <v>139</v>
      </c>
      <c r="C34" s="1269" t="s">
        <v>235</v>
      </c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1"/>
      <c r="AF34" s="148"/>
    </row>
    <row r="35" spans="1:32" ht="15.6">
      <c r="A35" s="225">
        <v>32</v>
      </c>
      <c r="B35" s="235" t="s">
        <v>140</v>
      </c>
      <c r="C35" s="185" t="s">
        <v>76</v>
      </c>
      <c r="D35" s="185" t="s">
        <v>76</v>
      </c>
      <c r="E35" s="185" t="s">
        <v>76</v>
      </c>
      <c r="F35" s="208" t="s">
        <v>3</v>
      </c>
      <c r="G35" s="185" t="s">
        <v>27</v>
      </c>
      <c r="H35" s="185" t="s">
        <v>3</v>
      </c>
      <c r="I35" s="185" t="s">
        <v>76</v>
      </c>
      <c r="J35" s="185" t="s">
        <v>76</v>
      </c>
      <c r="K35" s="185" t="s">
        <v>27</v>
      </c>
      <c r="L35" s="185" t="s">
        <v>3</v>
      </c>
      <c r="M35" s="208" t="s">
        <v>3</v>
      </c>
      <c r="N35" s="185" t="s">
        <v>76</v>
      </c>
      <c r="O35" s="185" t="s">
        <v>76</v>
      </c>
      <c r="P35" s="185" t="s">
        <v>76</v>
      </c>
      <c r="Q35" s="185" t="s">
        <v>76</v>
      </c>
      <c r="R35" s="185" t="s">
        <v>27</v>
      </c>
      <c r="S35" s="185" t="s">
        <v>3</v>
      </c>
      <c r="T35" s="208" t="s">
        <v>3</v>
      </c>
      <c r="U35" s="185" t="s">
        <v>76</v>
      </c>
      <c r="V35" s="185" t="s">
        <v>76</v>
      </c>
      <c r="W35" s="185" t="s">
        <v>27</v>
      </c>
      <c r="X35" s="185" t="s">
        <v>3</v>
      </c>
      <c r="Y35" s="185" t="s">
        <v>76</v>
      </c>
      <c r="Z35" s="185" t="s">
        <v>76</v>
      </c>
      <c r="AA35" s="208" t="s">
        <v>3</v>
      </c>
      <c r="AB35" s="185" t="s">
        <v>27</v>
      </c>
      <c r="AC35" s="185" t="s">
        <v>3</v>
      </c>
      <c r="AD35" s="185" t="s">
        <v>76</v>
      </c>
      <c r="AE35" s="195" t="s">
        <v>76</v>
      </c>
      <c r="AF35" s="163"/>
    </row>
    <row r="36" spans="1:32" ht="15.6">
      <c r="A36" s="225">
        <v>33</v>
      </c>
      <c r="B36" s="235" t="s">
        <v>141</v>
      </c>
      <c r="C36" s="1269" t="s">
        <v>230</v>
      </c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1"/>
      <c r="AF36" s="148"/>
    </row>
    <row r="37" spans="1:32" ht="15.6">
      <c r="A37" s="225">
        <v>34</v>
      </c>
      <c r="B37" s="235" t="s">
        <v>142</v>
      </c>
      <c r="C37" s="1269" t="s">
        <v>229</v>
      </c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  <c r="O37" s="1270"/>
      <c r="P37" s="1270"/>
      <c r="Q37" s="1270"/>
      <c r="R37" s="1270"/>
      <c r="S37" s="1270"/>
      <c r="T37" s="1270"/>
      <c r="U37" s="1270"/>
      <c r="V37" s="1270"/>
      <c r="W37" s="1270"/>
      <c r="X37" s="1270"/>
      <c r="Y37" s="1270"/>
      <c r="Z37" s="1270"/>
      <c r="AA37" s="1270"/>
      <c r="AB37" s="1270"/>
      <c r="AC37" s="1270"/>
      <c r="AD37" s="1270"/>
      <c r="AE37" s="1271"/>
    </row>
    <row r="38" spans="1:32" ht="15.6">
      <c r="A38" s="225">
        <v>35</v>
      </c>
      <c r="B38" s="235" t="s">
        <v>144</v>
      </c>
      <c r="C38" s="185" t="s">
        <v>5</v>
      </c>
      <c r="D38" s="185" t="s">
        <v>27</v>
      </c>
      <c r="E38" s="185" t="s">
        <v>3</v>
      </c>
      <c r="F38" s="208" t="s">
        <v>3</v>
      </c>
      <c r="G38" s="185" t="s">
        <v>5</v>
      </c>
      <c r="H38" s="185" t="s">
        <v>5</v>
      </c>
      <c r="I38" s="185" t="s">
        <v>5</v>
      </c>
      <c r="J38" s="185" t="s">
        <v>27</v>
      </c>
      <c r="K38" s="185" t="s">
        <v>3</v>
      </c>
      <c r="L38" s="185" t="s">
        <v>5</v>
      </c>
      <c r="M38" s="208" t="s">
        <v>3</v>
      </c>
      <c r="N38" s="185" t="s">
        <v>5</v>
      </c>
      <c r="O38" s="185" t="s">
        <v>27</v>
      </c>
      <c r="P38" s="185" t="s">
        <v>3</v>
      </c>
      <c r="Q38" s="185" t="s">
        <v>5</v>
      </c>
      <c r="R38" s="185" t="s">
        <v>5</v>
      </c>
      <c r="S38" s="185" t="s">
        <v>5</v>
      </c>
      <c r="T38" s="208" t="s">
        <v>3</v>
      </c>
      <c r="U38" s="185" t="s">
        <v>27</v>
      </c>
      <c r="V38" s="185" t="s">
        <v>3</v>
      </c>
      <c r="W38" s="185" t="s">
        <v>5</v>
      </c>
      <c r="X38" s="185" t="s">
        <v>5</v>
      </c>
      <c r="Y38" s="185" t="s">
        <v>5</v>
      </c>
      <c r="Z38" s="185" t="s">
        <v>5</v>
      </c>
      <c r="AA38" s="208" t="s">
        <v>3</v>
      </c>
      <c r="AB38" s="185" t="s">
        <v>5</v>
      </c>
      <c r="AC38" s="185" t="s">
        <v>27</v>
      </c>
      <c r="AD38" s="185" t="s">
        <v>3</v>
      </c>
      <c r="AE38" s="195" t="s">
        <v>5</v>
      </c>
    </row>
    <row r="39" spans="1:32" ht="15.6">
      <c r="A39" s="225">
        <v>36</v>
      </c>
      <c r="B39" s="235" t="s">
        <v>145</v>
      </c>
      <c r="C39" s="1269" t="s">
        <v>229</v>
      </c>
      <c r="D39" s="1270"/>
      <c r="E39" s="1270"/>
      <c r="F39" s="1270"/>
      <c r="G39" s="1270"/>
      <c r="H39" s="1270"/>
      <c r="I39" s="1270"/>
      <c r="J39" s="1270"/>
      <c r="K39" s="1270"/>
      <c r="L39" s="1270"/>
      <c r="M39" s="1270"/>
      <c r="N39" s="1270"/>
      <c r="O39" s="1270"/>
      <c r="P39" s="1270"/>
      <c r="Q39" s="1270"/>
      <c r="R39" s="1270"/>
      <c r="S39" s="1270"/>
      <c r="T39" s="1270"/>
      <c r="U39" s="1270"/>
      <c r="V39" s="1270"/>
      <c r="W39" s="1270"/>
      <c r="X39" s="1270"/>
      <c r="Y39" s="1270"/>
      <c r="Z39" s="1270"/>
      <c r="AA39" s="1270"/>
      <c r="AB39" s="1270"/>
      <c r="AC39" s="1270"/>
      <c r="AD39" s="1270"/>
      <c r="AE39" s="1271"/>
    </row>
    <row r="40" spans="1:32" ht="15.6">
      <c r="A40" s="225">
        <v>37</v>
      </c>
      <c r="B40" s="232" t="s">
        <v>146</v>
      </c>
      <c r="C40" s="185" t="s">
        <v>5</v>
      </c>
      <c r="D40" s="185" t="s">
        <v>5</v>
      </c>
      <c r="E40" s="185" t="s">
        <v>27</v>
      </c>
      <c r="F40" s="208" t="s">
        <v>3</v>
      </c>
      <c r="G40" s="185" t="s">
        <v>5</v>
      </c>
      <c r="H40" s="185" t="s">
        <v>5</v>
      </c>
      <c r="I40" s="185" t="s">
        <v>5</v>
      </c>
      <c r="J40" s="185" t="s">
        <v>5</v>
      </c>
      <c r="K40" s="185" t="s">
        <v>3</v>
      </c>
      <c r="L40" s="185" t="s">
        <v>27</v>
      </c>
      <c r="M40" s="208" t="s">
        <v>3</v>
      </c>
      <c r="N40" s="185" t="s">
        <v>5</v>
      </c>
      <c r="O40" s="185" t="s">
        <v>5</v>
      </c>
      <c r="P40" s="185" t="s">
        <v>5</v>
      </c>
      <c r="Q40" s="185" t="s">
        <v>27</v>
      </c>
      <c r="R40" s="185" t="s">
        <v>3</v>
      </c>
      <c r="S40" s="185" t="s">
        <v>5</v>
      </c>
      <c r="T40" s="208" t="s">
        <v>3</v>
      </c>
      <c r="U40" s="185" t="s">
        <v>5</v>
      </c>
      <c r="V40" s="185" t="s">
        <v>27</v>
      </c>
      <c r="W40" s="185" t="s">
        <v>3</v>
      </c>
      <c r="X40" s="185" t="s">
        <v>5</v>
      </c>
      <c r="Y40" s="185" t="s">
        <v>5</v>
      </c>
      <c r="Z40" s="185" t="s">
        <v>5</v>
      </c>
      <c r="AA40" s="208" t="s">
        <v>3</v>
      </c>
      <c r="AB40" s="185" t="s">
        <v>27</v>
      </c>
      <c r="AC40" s="185" t="s">
        <v>3</v>
      </c>
      <c r="AD40" s="185" t="s">
        <v>5</v>
      </c>
      <c r="AE40" s="195" t="s">
        <v>3</v>
      </c>
    </row>
    <row r="41" spans="1:32" ht="15.6">
      <c r="A41" s="225">
        <v>38</v>
      </c>
      <c r="B41" s="233" t="s">
        <v>147</v>
      </c>
      <c r="C41" s="185" t="s">
        <v>3</v>
      </c>
      <c r="D41" s="185" t="s">
        <v>27</v>
      </c>
      <c r="E41" s="185" t="s">
        <v>3</v>
      </c>
      <c r="F41" s="208" t="s">
        <v>3</v>
      </c>
      <c r="G41" s="185" t="s">
        <v>5</v>
      </c>
      <c r="H41" s="185" t="s">
        <v>27</v>
      </c>
      <c r="I41" s="185" t="s">
        <v>3</v>
      </c>
      <c r="J41" s="185" t="s">
        <v>5</v>
      </c>
      <c r="K41" s="185" t="s">
        <v>5</v>
      </c>
      <c r="L41" s="185" t="s">
        <v>5</v>
      </c>
      <c r="M41" s="208" t="s">
        <v>3</v>
      </c>
      <c r="N41" s="185" t="s">
        <v>27</v>
      </c>
      <c r="O41" s="185" t="s">
        <v>3</v>
      </c>
      <c r="P41" s="185" t="s">
        <v>5</v>
      </c>
      <c r="Q41" s="185" t="s">
        <v>5</v>
      </c>
      <c r="R41" s="185" t="s">
        <v>5</v>
      </c>
      <c r="S41" s="185" t="s">
        <v>5</v>
      </c>
      <c r="T41" s="208" t="s">
        <v>3</v>
      </c>
      <c r="U41" s="185" t="s">
        <v>5</v>
      </c>
      <c r="V41" s="185" t="s">
        <v>5</v>
      </c>
      <c r="W41" s="185" t="s">
        <v>5</v>
      </c>
      <c r="X41" s="185" t="s">
        <v>27</v>
      </c>
      <c r="Y41" s="185" t="s">
        <v>3</v>
      </c>
      <c r="Z41" s="185" t="s">
        <v>5</v>
      </c>
      <c r="AA41" s="208" t="s">
        <v>27</v>
      </c>
      <c r="AB41" s="185" t="s">
        <v>3</v>
      </c>
      <c r="AC41" s="185" t="s">
        <v>5</v>
      </c>
      <c r="AD41" s="185" t="s">
        <v>5</v>
      </c>
      <c r="AE41" s="195" t="s">
        <v>5</v>
      </c>
    </row>
    <row r="42" spans="1:32" ht="15.6">
      <c r="A42" s="225">
        <v>39</v>
      </c>
      <c r="B42" s="238" t="s">
        <v>148</v>
      </c>
      <c r="C42" s="185" t="s">
        <v>5</v>
      </c>
      <c r="D42" s="185" t="s">
        <v>5</v>
      </c>
      <c r="E42" s="185" t="s">
        <v>5</v>
      </c>
      <c r="F42" s="208" t="s">
        <v>3</v>
      </c>
      <c r="G42" s="185" t="s">
        <v>5</v>
      </c>
      <c r="H42" s="185" t="s">
        <v>5</v>
      </c>
      <c r="I42" s="185" t="s">
        <v>5</v>
      </c>
      <c r="J42" s="185" t="s">
        <v>5</v>
      </c>
      <c r="K42" s="185" t="s">
        <v>5</v>
      </c>
      <c r="L42" s="185" t="s">
        <v>5</v>
      </c>
      <c r="M42" s="208" t="s">
        <v>3</v>
      </c>
      <c r="N42" s="185" t="s">
        <v>5</v>
      </c>
      <c r="O42" s="185" t="s">
        <v>5</v>
      </c>
      <c r="P42" s="185" t="s">
        <v>5</v>
      </c>
      <c r="Q42" s="185" t="s">
        <v>5</v>
      </c>
      <c r="R42" s="185" t="s">
        <v>5</v>
      </c>
      <c r="S42" s="185" t="s">
        <v>5</v>
      </c>
      <c r="T42" s="208" t="s">
        <v>3</v>
      </c>
      <c r="U42" s="185" t="s">
        <v>5</v>
      </c>
      <c r="V42" s="185" t="s">
        <v>5</v>
      </c>
      <c r="W42" s="185" t="s">
        <v>5</v>
      </c>
      <c r="X42" s="185" t="s">
        <v>5</v>
      </c>
      <c r="Y42" s="185" t="s">
        <v>5</v>
      </c>
      <c r="Z42" s="185" t="s">
        <v>5</v>
      </c>
      <c r="AA42" s="208" t="s">
        <v>3</v>
      </c>
      <c r="AB42" s="185" t="s">
        <v>5</v>
      </c>
      <c r="AC42" s="185" t="s">
        <v>5</v>
      </c>
      <c r="AD42" s="185" t="s">
        <v>5</v>
      </c>
      <c r="AE42" s="195" t="s">
        <v>5</v>
      </c>
      <c r="AF42" s="223"/>
    </row>
    <row r="43" spans="1:32" ht="15.6">
      <c r="A43" s="225">
        <v>40</v>
      </c>
      <c r="B43" s="232" t="s">
        <v>149</v>
      </c>
      <c r="C43" s="1269" t="s">
        <v>228</v>
      </c>
      <c r="D43" s="1270"/>
      <c r="E43" s="1270"/>
      <c r="F43" s="1270"/>
      <c r="G43" s="1270"/>
      <c r="H43" s="1270"/>
      <c r="I43" s="1270"/>
      <c r="J43" s="1270"/>
      <c r="K43" s="1270"/>
      <c r="L43" s="1270"/>
      <c r="M43" s="1270"/>
      <c r="N43" s="1270"/>
      <c r="O43" s="1270"/>
      <c r="P43" s="1270"/>
      <c r="Q43" s="1270"/>
      <c r="R43" s="1270"/>
      <c r="S43" s="1270"/>
      <c r="T43" s="1270"/>
      <c r="U43" s="1270"/>
      <c r="V43" s="1270"/>
      <c r="W43" s="1270"/>
      <c r="X43" s="1270"/>
      <c r="Y43" s="1270"/>
      <c r="Z43" s="1270"/>
      <c r="AA43" s="1270"/>
      <c r="AB43" s="1270"/>
      <c r="AC43" s="1270"/>
      <c r="AD43" s="1270"/>
      <c r="AE43" s="1271"/>
      <c r="AF43" s="142"/>
    </row>
    <row r="44" spans="1:32" ht="16.2" thickBot="1">
      <c r="A44" s="211">
        <v>41</v>
      </c>
      <c r="B44" s="239" t="s">
        <v>150</v>
      </c>
      <c r="C44" s="186" t="s">
        <v>5</v>
      </c>
      <c r="D44" s="186" t="s">
        <v>5</v>
      </c>
      <c r="E44" s="186" t="s">
        <v>5</v>
      </c>
      <c r="F44" s="227" t="s">
        <v>3</v>
      </c>
      <c r="G44" s="186" t="s">
        <v>5</v>
      </c>
      <c r="H44" s="186" t="s">
        <v>5</v>
      </c>
      <c r="I44" s="186" t="s">
        <v>5</v>
      </c>
      <c r="J44" s="186" t="s">
        <v>5</v>
      </c>
      <c r="K44" s="186" t="s">
        <v>5</v>
      </c>
      <c r="L44" s="186" t="s">
        <v>5</v>
      </c>
      <c r="M44" s="227" t="s">
        <v>3</v>
      </c>
      <c r="N44" s="186" t="s">
        <v>5</v>
      </c>
      <c r="O44" s="186" t="s">
        <v>5</v>
      </c>
      <c r="P44" s="186" t="s">
        <v>5</v>
      </c>
      <c r="Q44" s="186" t="s">
        <v>5</v>
      </c>
      <c r="R44" s="186" t="s">
        <v>5</v>
      </c>
      <c r="S44" s="186" t="s">
        <v>5</v>
      </c>
      <c r="T44" s="227" t="s">
        <v>3</v>
      </c>
      <c r="U44" s="186" t="s">
        <v>5</v>
      </c>
      <c r="V44" s="186" t="s">
        <v>5</v>
      </c>
      <c r="W44" s="186" t="s">
        <v>5</v>
      </c>
      <c r="X44" s="186" t="s">
        <v>5</v>
      </c>
      <c r="Y44" s="186" t="s">
        <v>5</v>
      </c>
      <c r="Z44" s="186" t="s">
        <v>5</v>
      </c>
      <c r="AA44" s="227" t="s">
        <v>3</v>
      </c>
      <c r="AB44" s="186" t="s">
        <v>5</v>
      </c>
      <c r="AC44" s="186" t="s">
        <v>5</v>
      </c>
      <c r="AD44" s="186" t="s">
        <v>5</v>
      </c>
      <c r="AE44" s="213" t="s">
        <v>5</v>
      </c>
    </row>
    <row r="45" spans="1:32" ht="15.6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</row>
    <row r="46" spans="1:32" ht="15.6">
      <c r="A46" s="223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223"/>
      <c r="M46" s="223"/>
      <c r="N46" s="223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</row>
    <row r="47" spans="1:32" ht="24" customHeight="1">
      <c r="A47" s="223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223"/>
      <c r="M47" s="223"/>
      <c r="N47" s="223"/>
      <c r="O47" s="135"/>
      <c r="P47" s="135"/>
      <c r="Q47" s="135"/>
      <c r="R47" s="135"/>
      <c r="S47" s="1096" t="s">
        <v>233</v>
      </c>
      <c r="T47" s="1097"/>
      <c r="U47" s="1097"/>
      <c r="V47" s="1097"/>
      <c r="W47" s="1097"/>
      <c r="X47" s="1098"/>
      <c r="Y47" s="1102" t="s">
        <v>234</v>
      </c>
      <c r="Z47" s="1103"/>
      <c r="AA47" s="1103"/>
      <c r="AB47" s="1103"/>
      <c r="AC47" s="1103"/>
      <c r="AD47" s="1103"/>
      <c r="AE47" s="1104"/>
    </row>
    <row r="48" spans="1:32" ht="15.6">
      <c r="A48" s="223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223"/>
      <c r="M48" s="223"/>
      <c r="N48" s="223"/>
      <c r="O48" s="135"/>
      <c r="P48" s="135"/>
      <c r="Q48" s="135"/>
      <c r="R48" s="135"/>
      <c r="S48" s="1099"/>
      <c r="T48" s="1100"/>
      <c r="U48" s="1100"/>
      <c r="V48" s="1100"/>
      <c r="W48" s="1100"/>
      <c r="X48" s="1101"/>
      <c r="Y48" s="1105"/>
      <c r="Z48" s="1106"/>
      <c r="AA48" s="1106"/>
      <c r="AB48" s="1106"/>
      <c r="AC48" s="1106"/>
      <c r="AD48" s="1106"/>
      <c r="AE48" s="1107"/>
    </row>
    <row r="49" spans="1:31" ht="15.6">
      <c r="A49" s="223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223"/>
      <c r="M49" s="223"/>
      <c r="N49" s="223"/>
      <c r="O49" s="135"/>
      <c r="P49" s="135"/>
      <c r="Q49" s="135"/>
      <c r="R49" s="135"/>
      <c r="S49" s="1096" t="s">
        <v>236</v>
      </c>
      <c r="T49" s="1097"/>
      <c r="U49" s="1097"/>
      <c r="V49" s="1097"/>
      <c r="W49" s="1097"/>
      <c r="X49" s="1098"/>
      <c r="Y49" s="1102" t="s">
        <v>160</v>
      </c>
      <c r="Z49" s="1103"/>
      <c r="AA49" s="1103"/>
      <c r="AB49" s="1103"/>
      <c r="AC49" s="1103"/>
      <c r="AD49" s="1103"/>
      <c r="AE49" s="1104"/>
    </row>
    <row r="50" spans="1:31" ht="15.6">
      <c r="A50" s="223"/>
      <c r="B50" s="223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223"/>
      <c r="M50" s="223"/>
      <c r="N50" s="223"/>
      <c r="O50" s="122"/>
      <c r="P50" s="122"/>
      <c r="Q50" s="122"/>
      <c r="R50" s="122"/>
      <c r="S50" s="1099"/>
      <c r="T50" s="1100"/>
      <c r="U50" s="1100"/>
      <c r="V50" s="1100"/>
      <c r="W50" s="1100"/>
      <c r="X50" s="1101"/>
      <c r="Y50" s="1105"/>
      <c r="Z50" s="1106"/>
      <c r="AA50" s="1106"/>
      <c r="AB50" s="1106"/>
      <c r="AC50" s="1106"/>
      <c r="AD50" s="1106"/>
      <c r="AE50" s="1107"/>
    </row>
    <row r="51" spans="1:31" ht="15.6">
      <c r="A51" s="223"/>
      <c r="B51" s="115" t="s">
        <v>74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</row>
  </sheetData>
  <mergeCells count="22">
    <mergeCell ref="B1:AE1"/>
    <mergeCell ref="A2:A3"/>
    <mergeCell ref="B2:B3"/>
    <mergeCell ref="Y47:AE48"/>
    <mergeCell ref="S47:X48"/>
    <mergeCell ref="C27:AE27"/>
    <mergeCell ref="C36:AE36"/>
    <mergeCell ref="C37:AE37"/>
    <mergeCell ref="D50:K50"/>
    <mergeCell ref="C10:AE10"/>
    <mergeCell ref="C8:AE8"/>
    <mergeCell ref="C29:AE29"/>
    <mergeCell ref="C34:AE34"/>
    <mergeCell ref="D48:K48"/>
    <mergeCell ref="D49:K49"/>
    <mergeCell ref="C39:AE39"/>
    <mergeCell ref="C43:AE43"/>
    <mergeCell ref="D46:K46"/>
    <mergeCell ref="S46:AE46"/>
    <mergeCell ref="D47:K47"/>
    <mergeCell ref="S49:X50"/>
    <mergeCell ref="Y49:AE50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50" zoomScaleNormal="50" workbookViewId="0">
      <selection activeCell="AG11" sqref="AG11"/>
    </sheetView>
  </sheetViews>
  <sheetFormatPr baseColWidth="10" defaultColWidth="11.44140625" defaultRowHeight="14.4"/>
  <cols>
    <col min="1" max="1" width="6.44140625" style="301" bestFit="1" customWidth="1"/>
    <col min="2" max="2" width="71.5546875" style="301" customWidth="1"/>
    <col min="3" max="3" width="6.33203125" style="301" bestFit="1" customWidth="1"/>
    <col min="4" max="5" width="6.109375" style="301" bestFit="1" customWidth="1"/>
    <col min="6" max="6" width="6.33203125" style="301" bestFit="1" customWidth="1"/>
    <col min="7" max="12" width="6.109375" style="301" bestFit="1" customWidth="1"/>
    <col min="13" max="13" width="6.33203125" style="301" bestFit="1" customWidth="1"/>
    <col min="14" max="17" width="6.109375" style="301" bestFit="1" customWidth="1"/>
    <col min="18" max="18" width="6.109375" style="301" customWidth="1"/>
    <col min="19" max="19" width="6.109375" style="301" bestFit="1" customWidth="1"/>
    <col min="20" max="20" width="6.33203125" style="301" bestFit="1" customWidth="1"/>
    <col min="21" max="26" width="6.109375" style="301" bestFit="1" customWidth="1"/>
    <col min="27" max="27" width="6.33203125" style="301" bestFit="1" customWidth="1"/>
    <col min="28" max="30" width="6.109375" style="301" bestFit="1" customWidth="1"/>
    <col min="31" max="31" width="6.33203125" style="301" bestFit="1" customWidth="1"/>
    <col min="32" max="32" width="6.33203125" style="301" customWidth="1"/>
    <col min="33" max="33" width="6.109375" style="301" bestFit="1" customWidth="1"/>
    <col min="34" max="16384" width="11.44140625" style="301"/>
  </cols>
  <sheetData>
    <row r="1" spans="1:33" ht="15.75" customHeight="1">
      <c r="A1" s="209">
        <f ca="1">A1:AG46</f>
        <v>0</v>
      </c>
      <c r="B1" s="1109" t="s">
        <v>281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214"/>
    </row>
    <row r="2" spans="1:33" ht="15.6">
      <c r="A2" s="1112" t="s">
        <v>1</v>
      </c>
      <c r="B2" s="1114" t="s">
        <v>2</v>
      </c>
      <c r="C2" s="298" t="s">
        <v>7</v>
      </c>
      <c r="D2" s="298" t="s">
        <v>8</v>
      </c>
      <c r="E2" s="298" t="s">
        <v>3</v>
      </c>
      <c r="F2" s="298" t="s">
        <v>4</v>
      </c>
      <c r="G2" s="150" t="s">
        <v>5</v>
      </c>
      <c r="H2" s="298" t="s">
        <v>5</v>
      </c>
      <c r="I2" s="298" t="s">
        <v>6</v>
      </c>
      <c r="J2" s="298" t="s">
        <v>7</v>
      </c>
      <c r="K2" s="298" t="s">
        <v>8</v>
      </c>
      <c r="L2" s="298" t="s">
        <v>3</v>
      </c>
      <c r="M2" s="298" t="s">
        <v>4</v>
      </c>
      <c r="N2" s="150" t="s">
        <v>5</v>
      </c>
      <c r="O2" s="298" t="s">
        <v>5</v>
      </c>
      <c r="P2" s="298" t="s">
        <v>6</v>
      </c>
      <c r="Q2" s="298" t="s">
        <v>7</v>
      </c>
      <c r="R2" s="298" t="s">
        <v>8</v>
      </c>
      <c r="S2" s="298" t="s">
        <v>3</v>
      </c>
      <c r="T2" s="298" t="s">
        <v>4</v>
      </c>
      <c r="U2" s="150" t="s">
        <v>5</v>
      </c>
      <c r="V2" s="298" t="s">
        <v>5</v>
      </c>
      <c r="W2" s="298" t="s">
        <v>6</v>
      </c>
      <c r="X2" s="298" t="s">
        <v>7</v>
      </c>
      <c r="Y2" s="298" t="s">
        <v>8</v>
      </c>
      <c r="Z2" s="298" t="s">
        <v>3</v>
      </c>
      <c r="AA2" s="298" t="s">
        <v>4</v>
      </c>
      <c r="AB2" s="150" t="s">
        <v>5</v>
      </c>
      <c r="AC2" s="298" t="s">
        <v>5</v>
      </c>
      <c r="AD2" s="298" t="s">
        <v>6</v>
      </c>
      <c r="AE2" s="298" t="s">
        <v>7</v>
      </c>
      <c r="AF2" s="298" t="s">
        <v>8</v>
      </c>
      <c r="AG2" s="298" t="s">
        <v>3</v>
      </c>
    </row>
    <row r="3" spans="1:33" ht="16.2" thickBot="1">
      <c r="A3" s="1113"/>
      <c r="B3" s="1115"/>
      <c r="C3" s="256">
        <v>1</v>
      </c>
      <c r="D3" s="256">
        <v>2</v>
      </c>
      <c r="E3" s="256">
        <v>3</v>
      </c>
      <c r="F3" s="256">
        <v>4</v>
      </c>
      <c r="G3" s="258">
        <v>5</v>
      </c>
      <c r="H3" s="256">
        <v>6</v>
      </c>
      <c r="I3" s="256">
        <v>7</v>
      </c>
      <c r="J3" s="256">
        <v>8</v>
      </c>
      <c r="K3" s="256">
        <v>9</v>
      </c>
      <c r="L3" s="256">
        <v>10</v>
      </c>
      <c r="M3" s="256">
        <v>11</v>
      </c>
      <c r="N3" s="258">
        <v>12</v>
      </c>
      <c r="O3" s="256">
        <v>13</v>
      </c>
      <c r="P3" s="256">
        <v>14</v>
      </c>
      <c r="Q3" s="256">
        <v>15</v>
      </c>
      <c r="R3" s="256">
        <v>16</v>
      </c>
      <c r="S3" s="256">
        <v>17</v>
      </c>
      <c r="T3" s="256">
        <v>18</v>
      </c>
      <c r="U3" s="258">
        <v>19</v>
      </c>
      <c r="V3" s="256">
        <v>20</v>
      </c>
      <c r="W3" s="258">
        <v>21</v>
      </c>
      <c r="X3" s="256">
        <v>22</v>
      </c>
      <c r="Y3" s="256">
        <v>23</v>
      </c>
      <c r="Z3" s="258">
        <v>24</v>
      </c>
      <c r="AA3" s="256">
        <v>25</v>
      </c>
      <c r="AB3" s="258">
        <v>26</v>
      </c>
      <c r="AC3" s="256">
        <v>27</v>
      </c>
      <c r="AD3" s="256">
        <v>28</v>
      </c>
      <c r="AE3" s="256">
        <v>29</v>
      </c>
      <c r="AF3" s="305">
        <v>30</v>
      </c>
      <c r="AG3" s="306">
        <v>31</v>
      </c>
    </row>
    <row r="4" spans="1:33" ht="15.6">
      <c r="A4" s="260">
        <v>1</v>
      </c>
      <c r="B4" s="307" t="s">
        <v>181</v>
      </c>
      <c r="C4" s="313" t="s">
        <v>3</v>
      </c>
      <c r="D4" s="313" t="s">
        <v>11</v>
      </c>
      <c r="E4" s="314" t="s">
        <v>5</v>
      </c>
      <c r="F4" s="313" t="s">
        <v>5</v>
      </c>
      <c r="G4" s="313" t="s">
        <v>3</v>
      </c>
      <c r="H4" s="313" t="s">
        <v>10</v>
      </c>
      <c r="I4" s="313" t="s">
        <v>3</v>
      </c>
      <c r="J4" s="313" t="s">
        <v>5</v>
      </c>
      <c r="K4" s="313" t="s">
        <v>5</v>
      </c>
      <c r="L4" s="314" t="s">
        <v>5</v>
      </c>
      <c r="M4" s="313" t="s">
        <v>10</v>
      </c>
      <c r="N4" s="313" t="s">
        <v>3</v>
      </c>
      <c r="O4" s="313" t="s">
        <v>5</v>
      </c>
      <c r="P4" s="313" t="s">
        <v>5</v>
      </c>
      <c r="Q4" s="313" t="s">
        <v>5</v>
      </c>
      <c r="R4" s="313" t="s">
        <v>3</v>
      </c>
      <c r="S4" s="314" t="s">
        <v>5</v>
      </c>
      <c r="T4" s="313" t="s">
        <v>5</v>
      </c>
      <c r="U4" s="313" t="s">
        <v>3</v>
      </c>
      <c r="V4" s="313" t="s">
        <v>10</v>
      </c>
      <c r="W4" s="313" t="s">
        <v>3</v>
      </c>
      <c r="X4" s="313" t="s">
        <v>4</v>
      </c>
      <c r="Y4" s="313" t="s">
        <v>3</v>
      </c>
      <c r="Z4" s="314" t="s">
        <v>10</v>
      </c>
      <c r="AA4" s="313" t="s">
        <v>3</v>
      </c>
      <c r="AB4" s="313" t="s">
        <v>5</v>
      </c>
      <c r="AC4" s="313" t="s">
        <v>5</v>
      </c>
      <c r="AD4" s="314" t="s">
        <v>5</v>
      </c>
      <c r="AE4" s="314" t="s">
        <v>10</v>
      </c>
      <c r="AF4" s="313" t="s">
        <v>3</v>
      </c>
      <c r="AG4" s="314" t="s">
        <v>3</v>
      </c>
    </row>
    <row r="5" spans="1:33" ht="15.6">
      <c r="A5" s="217">
        <v>2</v>
      </c>
      <c r="B5" s="171" t="s">
        <v>176</v>
      </c>
      <c r="C5" s="300" t="s">
        <v>5</v>
      </c>
      <c r="D5" s="300" t="s">
        <v>5</v>
      </c>
      <c r="E5" s="208" t="s">
        <v>3</v>
      </c>
      <c r="F5" s="300" t="s">
        <v>3</v>
      </c>
      <c r="G5" s="300" t="s">
        <v>10</v>
      </c>
      <c r="H5" s="300" t="s">
        <v>3</v>
      </c>
      <c r="I5" s="300" t="s">
        <v>5</v>
      </c>
      <c r="J5" s="300" t="s">
        <v>5</v>
      </c>
      <c r="K5" s="300" t="s">
        <v>5</v>
      </c>
      <c r="L5" s="208" t="s">
        <v>3</v>
      </c>
      <c r="M5" s="300" t="s">
        <v>5</v>
      </c>
      <c r="N5" s="300" t="s">
        <v>3</v>
      </c>
      <c r="O5" s="300" t="s">
        <v>10</v>
      </c>
      <c r="P5" s="300" t="s">
        <v>3</v>
      </c>
      <c r="Q5" s="300" t="s">
        <v>5</v>
      </c>
      <c r="R5" s="300" t="s">
        <v>5</v>
      </c>
      <c r="S5" s="208" t="s">
        <v>3</v>
      </c>
      <c r="T5" s="300" t="s">
        <v>10</v>
      </c>
      <c r="U5" s="300" t="s">
        <v>3</v>
      </c>
      <c r="V5" s="300" t="s">
        <v>5</v>
      </c>
      <c r="W5" s="300" t="s">
        <v>5</v>
      </c>
      <c r="X5" s="300" t="s">
        <v>5</v>
      </c>
      <c r="Y5" s="300" t="s">
        <v>5</v>
      </c>
      <c r="Z5" s="208" t="s">
        <v>3</v>
      </c>
      <c r="AA5" s="300" t="s">
        <v>10</v>
      </c>
      <c r="AB5" s="300" t="s">
        <v>3</v>
      </c>
      <c r="AC5" s="300" t="s">
        <v>5</v>
      </c>
      <c r="AD5" s="208" t="s">
        <v>5</v>
      </c>
      <c r="AE5" s="208" t="s">
        <v>5</v>
      </c>
      <c r="AF5" s="300" t="s">
        <v>3</v>
      </c>
      <c r="AG5" s="208" t="s">
        <v>13</v>
      </c>
    </row>
    <row r="6" spans="1:33" ht="15.6">
      <c r="A6" s="217">
        <v>3</v>
      </c>
      <c r="B6" s="171" t="s">
        <v>189</v>
      </c>
      <c r="C6" s="188" t="s">
        <v>5</v>
      </c>
      <c r="D6" s="188" t="s">
        <v>5</v>
      </c>
      <c r="E6" s="309" t="s">
        <v>3</v>
      </c>
      <c r="F6" s="188" t="s">
        <v>10</v>
      </c>
      <c r="G6" s="188" t="s">
        <v>3</v>
      </c>
      <c r="H6" s="188" t="s">
        <v>5</v>
      </c>
      <c r="I6" s="188" t="s">
        <v>5</v>
      </c>
      <c r="J6" s="188" t="s">
        <v>3</v>
      </c>
      <c r="K6" s="188" t="s">
        <v>10</v>
      </c>
      <c r="L6" s="309" t="s">
        <v>3</v>
      </c>
      <c r="M6" s="188" t="s">
        <v>5</v>
      </c>
      <c r="N6" s="188" t="s">
        <v>5</v>
      </c>
      <c r="O6" s="188" t="s">
        <v>5</v>
      </c>
      <c r="P6" s="188" t="s">
        <v>3</v>
      </c>
      <c r="Q6" s="188" t="s">
        <v>10</v>
      </c>
      <c r="R6" s="188" t="s">
        <v>3</v>
      </c>
      <c r="S6" s="309" t="s">
        <v>5</v>
      </c>
      <c r="T6" s="188" t="s">
        <v>5</v>
      </c>
      <c r="U6" s="188" t="s">
        <v>5</v>
      </c>
      <c r="V6" s="188" t="s">
        <v>5</v>
      </c>
      <c r="W6" s="188" t="s">
        <v>3</v>
      </c>
      <c r="X6" s="188" t="s">
        <v>10</v>
      </c>
      <c r="Y6" s="188" t="s">
        <v>3</v>
      </c>
      <c r="Z6" s="309" t="s">
        <v>5</v>
      </c>
      <c r="AA6" s="188" t="s">
        <v>5</v>
      </c>
      <c r="AB6" s="188" t="s">
        <v>5</v>
      </c>
      <c r="AC6" s="188" t="s">
        <v>3</v>
      </c>
      <c r="AD6" s="309" t="s">
        <v>10</v>
      </c>
      <c r="AE6" s="309" t="s">
        <v>3</v>
      </c>
      <c r="AF6" s="188" t="s">
        <v>5</v>
      </c>
      <c r="AG6" s="309" t="s">
        <v>3</v>
      </c>
    </row>
    <row r="7" spans="1:33" ht="15.6">
      <c r="A7" s="217">
        <v>4</v>
      </c>
      <c r="B7" s="171" t="s">
        <v>190</v>
      </c>
      <c r="C7" s="300" t="s">
        <v>76</v>
      </c>
      <c r="D7" s="300" t="s">
        <v>76</v>
      </c>
      <c r="E7" s="208" t="s">
        <v>13</v>
      </c>
      <c r="F7" s="300" t="s">
        <v>3</v>
      </c>
      <c r="G7" s="300" t="s">
        <v>76</v>
      </c>
      <c r="H7" s="300" t="s">
        <v>76</v>
      </c>
      <c r="I7" s="300" t="s">
        <v>76</v>
      </c>
      <c r="J7" s="300" t="s">
        <v>76</v>
      </c>
      <c r="K7" s="300" t="s">
        <v>76</v>
      </c>
      <c r="L7" s="208" t="s">
        <v>10</v>
      </c>
      <c r="M7" s="300" t="s">
        <v>3</v>
      </c>
      <c r="N7" s="300" t="s">
        <v>76</v>
      </c>
      <c r="O7" s="300" t="s">
        <v>76</v>
      </c>
      <c r="P7" s="300" t="s">
        <v>76</v>
      </c>
      <c r="Q7" s="300" t="s">
        <v>76</v>
      </c>
      <c r="R7" s="300" t="s">
        <v>10</v>
      </c>
      <c r="S7" s="208" t="s">
        <v>3</v>
      </c>
      <c r="T7" s="300" t="s">
        <v>76</v>
      </c>
      <c r="U7" s="300" t="s">
        <v>76</v>
      </c>
      <c r="V7" s="300" t="s">
        <v>76</v>
      </c>
      <c r="W7" s="300" t="s">
        <v>10</v>
      </c>
      <c r="X7" s="300" t="s">
        <v>3</v>
      </c>
      <c r="Y7" s="300" t="s">
        <v>11</v>
      </c>
      <c r="Z7" s="208" t="s">
        <v>3</v>
      </c>
      <c r="AA7" s="300" t="s">
        <v>76</v>
      </c>
      <c r="AB7" s="300" t="s">
        <v>10</v>
      </c>
      <c r="AC7" s="300" t="s">
        <v>3</v>
      </c>
      <c r="AD7" s="208" t="s">
        <v>76</v>
      </c>
      <c r="AE7" s="208" t="s">
        <v>76</v>
      </c>
      <c r="AF7" s="300" t="s">
        <v>76</v>
      </c>
      <c r="AG7" s="302" t="s">
        <v>76</v>
      </c>
    </row>
    <row r="8" spans="1:33" ht="15.6">
      <c r="A8" s="217">
        <v>5</v>
      </c>
      <c r="B8" s="171" t="s">
        <v>191</v>
      </c>
      <c r="C8" s="1269" t="s">
        <v>210</v>
      </c>
      <c r="D8" s="1270"/>
      <c r="E8" s="1270"/>
      <c r="F8" s="1270"/>
      <c r="G8" s="1270"/>
      <c r="H8" s="1270"/>
      <c r="I8" s="1270"/>
      <c r="J8" s="1270"/>
      <c r="K8" s="1270"/>
      <c r="L8" s="1270"/>
      <c r="M8" s="1270"/>
      <c r="N8" s="1270"/>
      <c r="O8" s="1270"/>
      <c r="P8" s="1270"/>
      <c r="Q8" s="1270"/>
      <c r="R8" s="1270"/>
      <c r="S8" s="1270"/>
      <c r="T8" s="1270"/>
      <c r="U8" s="1270"/>
      <c r="V8" s="1270"/>
      <c r="W8" s="1270"/>
      <c r="X8" s="1270"/>
      <c r="Y8" s="1270"/>
      <c r="Z8" s="1270"/>
      <c r="AA8" s="1270"/>
      <c r="AB8" s="1270"/>
      <c r="AC8" s="1270"/>
      <c r="AD8" s="1270"/>
      <c r="AE8" s="1270"/>
      <c r="AF8" s="1270"/>
      <c r="AG8" s="1271"/>
    </row>
    <row r="9" spans="1:33" ht="15.6">
      <c r="A9" s="217">
        <v>6</v>
      </c>
      <c r="B9" s="171" t="s">
        <v>174</v>
      </c>
      <c r="C9" s="300" t="s">
        <v>5</v>
      </c>
      <c r="D9" s="300" t="s">
        <v>3</v>
      </c>
      <c r="E9" s="208" t="s">
        <v>5</v>
      </c>
      <c r="F9" s="300" t="s">
        <v>10</v>
      </c>
      <c r="G9" s="300" t="s">
        <v>3</v>
      </c>
      <c r="H9" s="300" t="s">
        <v>5</v>
      </c>
      <c r="I9" s="300" t="s">
        <v>5</v>
      </c>
      <c r="J9" s="300" t="s">
        <v>3</v>
      </c>
      <c r="K9" s="300" t="s">
        <v>10</v>
      </c>
      <c r="L9" s="208" t="s">
        <v>3</v>
      </c>
      <c r="M9" s="300" t="s">
        <v>5</v>
      </c>
      <c r="N9" s="300" t="s">
        <v>5</v>
      </c>
      <c r="O9" s="300" t="s">
        <v>5</v>
      </c>
      <c r="P9" s="300" t="s">
        <v>3</v>
      </c>
      <c r="Q9" s="300" t="s">
        <v>3</v>
      </c>
      <c r="R9" s="300" t="s">
        <v>11</v>
      </c>
      <c r="S9" s="208" t="s">
        <v>5</v>
      </c>
      <c r="T9" s="300" t="s">
        <v>10</v>
      </c>
      <c r="U9" s="300" t="s">
        <v>3</v>
      </c>
      <c r="V9" s="300" t="s">
        <v>5</v>
      </c>
      <c r="W9" s="300" t="s">
        <v>5</v>
      </c>
      <c r="X9" s="300" t="s">
        <v>3</v>
      </c>
      <c r="Y9" s="300" t="s">
        <v>5</v>
      </c>
      <c r="Z9" s="208" t="s">
        <v>5</v>
      </c>
      <c r="AA9" s="300" t="s">
        <v>5</v>
      </c>
      <c r="AB9" s="300" t="s">
        <v>3</v>
      </c>
      <c r="AC9" s="300" t="s">
        <v>10</v>
      </c>
      <c r="AD9" s="208" t="s">
        <v>3</v>
      </c>
      <c r="AE9" s="208" t="s">
        <v>5</v>
      </c>
      <c r="AF9" s="300" t="s">
        <v>3</v>
      </c>
      <c r="AG9" s="208" t="s">
        <v>10</v>
      </c>
    </row>
    <row r="10" spans="1:33" ht="15.6">
      <c r="A10" s="217">
        <v>7</v>
      </c>
      <c r="B10" s="171" t="s">
        <v>175</v>
      </c>
      <c r="C10" s="1269" t="s">
        <v>210</v>
      </c>
      <c r="D10" s="1270"/>
      <c r="E10" s="1270"/>
      <c r="F10" s="1270"/>
      <c r="G10" s="1270"/>
      <c r="H10" s="1270"/>
      <c r="I10" s="1270"/>
      <c r="J10" s="1270"/>
      <c r="K10" s="1270"/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0"/>
      <c r="AB10" s="1270"/>
      <c r="AC10" s="1270"/>
      <c r="AD10" s="1270"/>
      <c r="AE10" s="1270"/>
      <c r="AF10" s="1270"/>
      <c r="AG10" s="1271"/>
    </row>
    <row r="11" spans="1:33" ht="15.6">
      <c r="A11" s="217">
        <v>8</v>
      </c>
      <c r="B11" s="171" t="s">
        <v>192</v>
      </c>
      <c r="C11" s="300" t="s">
        <v>10</v>
      </c>
      <c r="D11" s="300" t="s">
        <v>3</v>
      </c>
      <c r="E11" s="208" t="s">
        <v>5</v>
      </c>
      <c r="F11" s="300" t="s">
        <v>5</v>
      </c>
      <c r="G11" s="300" t="s">
        <v>5</v>
      </c>
      <c r="H11" s="300" t="s">
        <v>3</v>
      </c>
      <c r="I11" s="300" t="s">
        <v>5</v>
      </c>
      <c r="J11" s="300" t="s">
        <v>10</v>
      </c>
      <c r="K11" s="300" t="s">
        <v>3</v>
      </c>
      <c r="L11" s="208" t="s">
        <v>5</v>
      </c>
      <c r="M11" s="300" t="s">
        <v>3</v>
      </c>
      <c r="N11" s="300" t="s">
        <v>10</v>
      </c>
      <c r="O11" s="300" t="s">
        <v>3</v>
      </c>
      <c r="P11" s="300" t="s">
        <v>5</v>
      </c>
      <c r="Q11" s="300" t="s">
        <v>5</v>
      </c>
      <c r="R11" s="300" t="s">
        <v>3</v>
      </c>
      <c r="S11" s="208" t="s">
        <v>10</v>
      </c>
      <c r="T11" s="300" t="s">
        <v>3</v>
      </c>
      <c r="U11" s="300" t="s">
        <v>5</v>
      </c>
      <c r="V11" s="300" t="s">
        <v>5</v>
      </c>
      <c r="W11" s="300" t="s">
        <v>5</v>
      </c>
      <c r="X11" s="300" t="s">
        <v>3</v>
      </c>
      <c r="Y11" s="300" t="s">
        <v>3</v>
      </c>
      <c r="Z11" s="208" t="s">
        <v>13</v>
      </c>
      <c r="AA11" s="300" t="s">
        <v>3</v>
      </c>
      <c r="AB11" s="300" t="s">
        <v>5</v>
      </c>
      <c r="AC11" s="300" t="s">
        <v>5</v>
      </c>
      <c r="AD11" s="208" t="s">
        <v>5</v>
      </c>
      <c r="AE11" s="208" t="s">
        <v>5</v>
      </c>
      <c r="AF11" s="300" t="s">
        <v>3</v>
      </c>
      <c r="AG11" s="208" t="s">
        <v>5</v>
      </c>
    </row>
    <row r="12" spans="1:33" ht="15.6">
      <c r="A12" s="217">
        <v>9</v>
      </c>
      <c r="B12" s="171" t="s">
        <v>178</v>
      </c>
      <c r="C12" s="300" t="s">
        <v>5</v>
      </c>
      <c r="D12" s="300" t="s">
        <v>3</v>
      </c>
      <c r="E12" s="208" t="s">
        <v>13</v>
      </c>
      <c r="F12" s="300" t="s">
        <v>3</v>
      </c>
      <c r="G12" s="300" t="s">
        <v>5</v>
      </c>
      <c r="H12" s="300" t="s">
        <v>5</v>
      </c>
      <c r="I12" s="300" t="s">
        <v>5</v>
      </c>
      <c r="J12" s="300" t="s">
        <v>5</v>
      </c>
      <c r="K12" s="300" t="s">
        <v>3</v>
      </c>
      <c r="L12" s="208" t="s">
        <v>10</v>
      </c>
      <c r="M12" s="300" t="s">
        <v>3</v>
      </c>
      <c r="N12" s="300" t="s">
        <v>5</v>
      </c>
      <c r="O12" s="300" t="s">
        <v>3</v>
      </c>
      <c r="P12" s="300" t="s">
        <v>10</v>
      </c>
      <c r="Q12" s="300" t="s">
        <v>3</v>
      </c>
      <c r="R12" s="300" t="s">
        <v>11</v>
      </c>
      <c r="S12" s="208" t="s">
        <v>5</v>
      </c>
      <c r="T12" s="300" t="s">
        <v>3</v>
      </c>
      <c r="U12" s="300" t="s">
        <v>10</v>
      </c>
      <c r="V12" s="300" t="s">
        <v>3</v>
      </c>
      <c r="W12" s="300" t="s">
        <v>5</v>
      </c>
      <c r="X12" s="300" t="s">
        <v>3</v>
      </c>
      <c r="Y12" s="300" t="s">
        <v>10</v>
      </c>
      <c r="Z12" s="208" t="s">
        <v>3</v>
      </c>
      <c r="AA12" s="300" t="s">
        <v>5</v>
      </c>
      <c r="AB12" s="300" t="s">
        <v>5</v>
      </c>
      <c r="AC12" s="300" t="s">
        <v>5</v>
      </c>
      <c r="AD12" s="208" t="s">
        <v>5</v>
      </c>
      <c r="AE12" s="208" t="s">
        <v>5</v>
      </c>
      <c r="AF12" s="300" t="s">
        <v>11</v>
      </c>
      <c r="AG12" s="208" t="s">
        <v>3</v>
      </c>
    </row>
    <row r="13" spans="1:33" ht="15.6">
      <c r="A13" s="217">
        <v>10</v>
      </c>
      <c r="B13" s="171" t="s">
        <v>177</v>
      </c>
      <c r="C13" s="300" t="s">
        <v>3</v>
      </c>
      <c r="D13" s="300" t="s">
        <v>10</v>
      </c>
      <c r="E13" s="208" t="s">
        <v>3</v>
      </c>
      <c r="F13" s="300" t="s">
        <v>5</v>
      </c>
      <c r="G13" s="300" t="s">
        <v>3</v>
      </c>
      <c r="H13" s="300" t="s">
        <v>10</v>
      </c>
      <c r="I13" s="300" t="s">
        <v>3</v>
      </c>
      <c r="J13" s="300" t="s">
        <v>5</v>
      </c>
      <c r="K13" s="300" t="s">
        <v>5</v>
      </c>
      <c r="L13" s="208" t="s">
        <v>3</v>
      </c>
      <c r="M13" s="300" t="s">
        <v>10</v>
      </c>
      <c r="N13" s="300" t="s">
        <v>3</v>
      </c>
      <c r="O13" s="300" t="s">
        <v>5</v>
      </c>
      <c r="P13" s="300" t="s">
        <v>5</v>
      </c>
      <c r="Q13" s="300" t="s">
        <v>5</v>
      </c>
      <c r="R13" s="300" t="s">
        <v>5</v>
      </c>
      <c r="S13" s="208" t="s">
        <v>5</v>
      </c>
      <c r="T13" s="300" t="s">
        <v>5</v>
      </c>
      <c r="U13" s="300" t="s">
        <v>3</v>
      </c>
      <c r="V13" s="300" t="s">
        <v>10</v>
      </c>
      <c r="W13" s="300" t="s">
        <v>3</v>
      </c>
      <c r="X13" s="300" t="s">
        <v>5</v>
      </c>
      <c r="Y13" s="300" t="s">
        <v>5</v>
      </c>
      <c r="Z13" s="208" t="s">
        <v>5</v>
      </c>
      <c r="AA13" s="300" t="s">
        <v>3</v>
      </c>
      <c r="AB13" s="300" t="s">
        <v>5</v>
      </c>
      <c r="AC13" s="300" t="s">
        <v>5</v>
      </c>
      <c r="AD13" s="208" t="s">
        <v>3</v>
      </c>
      <c r="AE13" s="208" t="s">
        <v>10</v>
      </c>
      <c r="AF13" s="300" t="s">
        <v>3</v>
      </c>
      <c r="AG13" s="208" t="s">
        <v>5</v>
      </c>
    </row>
    <row r="14" spans="1:33" ht="15.6">
      <c r="A14" s="217">
        <v>11</v>
      </c>
      <c r="B14" s="171" t="s">
        <v>182</v>
      </c>
      <c r="C14" s="300" t="s">
        <v>10</v>
      </c>
      <c r="D14" s="300" t="s">
        <v>3</v>
      </c>
      <c r="E14" s="208" t="s">
        <v>5</v>
      </c>
      <c r="F14" s="300" t="s">
        <v>5</v>
      </c>
      <c r="G14" s="300" t="s">
        <v>3</v>
      </c>
      <c r="H14" s="300" t="s">
        <v>3</v>
      </c>
      <c r="I14" s="300" t="s">
        <v>10</v>
      </c>
      <c r="J14" s="300" t="s">
        <v>3</v>
      </c>
      <c r="K14" s="300" t="s">
        <v>11</v>
      </c>
      <c r="L14" s="208" t="s">
        <v>5</v>
      </c>
      <c r="M14" s="300" t="s">
        <v>3</v>
      </c>
      <c r="N14" s="300" t="s">
        <v>5</v>
      </c>
      <c r="O14" s="300" t="s">
        <v>5</v>
      </c>
      <c r="P14" s="300" t="s">
        <v>5</v>
      </c>
      <c r="Q14" s="300" t="s">
        <v>5</v>
      </c>
      <c r="R14" s="300" t="s">
        <v>3</v>
      </c>
      <c r="S14" s="208" t="s">
        <v>13</v>
      </c>
      <c r="T14" s="300" t="s">
        <v>3</v>
      </c>
      <c r="U14" s="300" t="s">
        <v>5</v>
      </c>
      <c r="V14" s="300" t="s">
        <v>5</v>
      </c>
      <c r="W14" s="300" t="s">
        <v>5</v>
      </c>
      <c r="X14" s="300" t="s">
        <v>3</v>
      </c>
      <c r="Y14" s="300" t="s">
        <v>5</v>
      </c>
      <c r="Z14" s="208" t="s">
        <v>5</v>
      </c>
      <c r="AA14" s="300" t="s">
        <v>3</v>
      </c>
      <c r="AB14" s="300" t="s">
        <v>10</v>
      </c>
      <c r="AC14" s="300" t="s">
        <v>3</v>
      </c>
      <c r="AD14" s="208" t="s">
        <v>5</v>
      </c>
      <c r="AE14" s="208" t="s">
        <v>5</v>
      </c>
      <c r="AF14" s="300" t="s">
        <v>3</v>
      </c>
      <c r="AG14" s="208" t="s">
        <v>10</v>
      </c>
    </row>
    <row r="15" spans="1:33" ht="15.6">
      <c r="A15" s="217">
        <v>12</v>
      </c>
      <c r="B15" s="171" t="s">
        <v>179</v>
      </c>
      <c r="C15" s="300" t="s">
        <v>3</v>
      </c>
      <c r="D15" s="300" t="s">
        <v>10</v>
      </c>
      <c r="E15" s="208" t="s">
        <v>3</v>
      </c>
      <c r="F15" s="300" t="s">
        <v>5</v>
      </c>
      <c r="G15" s="300" t="s">
        <v>5</v>
      </c>
      <c r="H15" s="300" t="s">
        <v>5</v>
      </c>
      <c r="I15" s="300" t="s">
        <v>5</v>
      </c>
      <c r="J15" s="300" t="s">
        <v>5</v>
      </c>
      <c r="K15" s="300" t="s">
        <v>3</v>
      </c>
      <c r="L15" s="208" t="s">
        <v>13</v>
      </c>
      <c r="M15" s="300" t="s">
        <v>3</v>
      </c>
      <c r="N15" s="300" t="s">
        <v>5</v>
      </c>
      <c r="O15" s="300" t="s">
        <v>5</v>
      </c>
      <c r="P15" s="300" t="s">
        <v>3</v>
      </c>
      <c r="Q15" s="300" t="s">
        <v>10</v>
      </c>
      <c r="R15" s="300" t="s">
        <v>3</v>
      </c>
      <c r="S15" s="208" t="s">
        <v>5</v>
      </c>
      <c r="T15" s="300" t="s">
        <v>5</v>
      </c>
      <c r="U15" s="300" t="s">
        <v>5</v>
      </c>
      <c r="V15" s="300" t="s">
        <v>5</v>
      </c>
      <c r="W15" s="300" t="s">
        <v>3</v>
      </c>
      <c r="X15" s="300" t="s">
        <v>10</v>
      </c>
      <c r="Y15" s="300" t="s">
        <v>3</v>
      </c>
      <c r="Z15" s="208" t="s">
        <v>5</v>
      </c>
      <c r="AA15" s="300" t="s">
        <v>3</v>
      </c>
      <c r="AB15" s="300" t="s">
        <v>5</v>
      </c>
      <c r="AC15" s="300" t="s">
        <v>3</v>
      </c>
      <c r="AD15" s="208" t="s">
        <v>10</v>
      </c>
      <c r="AE15" s="208" t="s">
        <v>3</v>
      </c>
      <c r="AF15" s="300" t="s">
        <v>11</v>
      </c>
      <c r="AG15" s="208" t="s">
        <v>5</v>
      </c>
    </row>
    <row r="16" spans="1:33" ht="15.6">
      <c r="A16" s="217">
        <v>13</v>
      </c>
      <c r="B16" s="171" t="s">
        <v>196</v>
      </c>
      <c r="C16" s="300" t="s">
        <v>5</v>
      </c>
      <c r="D16" s="300" t="s">
        <v>3</v>
      </c>
      <c r="E16" s="208" t="s">
        <v>10</v>
      </c>
      <c r="F16" s="300" t="s">
        <v>3</v>
      </c>
      <c r="G16" s="300" t="s">
        <v>5</v>
      </c>
      <c r="H16" s="300" t="s">
        <v>5</v>
      </c>
      <c r="I16" s="300" t="s">
        <v>3</v>
      </c>
      <c r="J16" s="300" t="s">
        <v>10</v>
      </c>
      <c r="K16" s="300" t="s">
        <v>3</v>
      </c>
      <c r="L16" s="208" t="s">
        <v>5</v>
      </c>
      <c r="M16" s="300" t="s">
        <v>5</v>
      </c>
      <c r="N16" s="300" t="s">
        <v>5</v>
      </c>
      <c r="O16" s="300" t="s">
        <v>3</v>
      </c>
      <c r="P16" s="300" t="s">
        <v>5</v>
      </c>
      <c r="Q16" s="300" t="s">
        <v>5</v>
      </c>
      <c r="R16" s="300" t="s">
        <v>5</v>
      </c>
      <c r="S16" s="208" t="s">
        <v>3</v>
      </c>
      <c r="T16" s="300" t="s">
        <v>3</v>
      </c>
      <c r="U16" s="300" t="s">
        <v>10</v>
      </c>
      <c r="V16" s="300" t="s">
        <v>3</v>
      </c>
      <c r="W16" s="300" t="s">
        <v>5</v>
      </c>
      <c r="X16" s="300" t="s">
        <v>5</v>
      </c>
      <c r="Y16" s="300" t="s">
        <v>10</v>
      </c>
      <c r="Z16" s="208" t="s">
        <v>3</v>
      </c>
      <c r="AA16" s="300" t="s">
        <v>3</v>
      </c>
      <c r="AB16" s="300" t="s">
        <v>5</v>
      </c>
      <c r="AC16" s="300" t="s">
        <v>5</v>
      </c>
      <c r="AD16" s="208" t="s">
        <v>5</v>
      </c>
      <c r="AE16" s="208" t="s">
        <v>5</v>
      </c>
      <c r="AF16" s="300" t="s">
        <v>3</v>
      </c>
      <c r="AG16" s="208" t="s">
        <v>13</v>
      </c>
    </row>
    <row r="17" spans="1:34" ht="15.6">
      <c r="A17" s="217">
        <v>14</v>
      </c>
      <c r="B17" s="171" t="s">
        <v>195</v>
      </c>
      <c r="C17" s="300" t="s">
        <v>5</v>
      </c>
      <c r="D17" s="300" t="s">
        <v>11</v>
      </c>
      <c r="E17" s="208" t="s">
        <v>5</v>
      </c>
      <c r="F17" s="300" t="s">
        <v>3</v>
      </c>
      <c r="G17" s="300" t="s">
        <v>10</v>
      </c>
      <c r="H17" s="300" t="s">
        <v>3</v>
      </c>
      <c r="I17" s="300" t="s">
        <v>5</v>
      </c>
      <c r="J17" s="300" t="s">
        <v>5</v>
      </c>
      <c r="K17" s="300" t="s">
        <v>5</v>
      </c>
      <c r="L17" s="208" t="s">
        <v>5</v>
      </c>
      <c r="M17" s="300" t="s">
        <v>3</v>
      </c>
      <c r="N17" s="300" t="s">
        <v>10</v>
      </c>
      <c r="O17" s="300" t="s">
        <v>3</v>
      </c>
      <c r="P17" s="300" t="s">
        <v>5</v>
      </c>
      <c r="Q17" s="300" t="s">
        <v>5</v>
      </c>
      <c r="R17" s="300" t="s">
        <v>3</v>
      </c>
      <c r="S17" s="208" t="s">
        <v>10</v>
      </c>
      <c r="T17" s="300" t="s">
        <v>3</v>
      </c>
      <c r="U17" s="300" t="s">
        <v>5</v>
      </c>
      <c r="V17" s="300" t="s">
        <v>5</v>
      </c>
      <c r="W17" s="300" t="s">
        <v>5</v>
      </c>
      <c r="X17" s="300" t="s">
        <v>3</v>
      </c>
      <c r="Y17" s="300" t="s">
        <v>3</v>
      </c>
      <c r="Z17" s="208" t="s">
        <v>13</v>
      </c>
      <c r="AA17" s="300" t="s">
        <v>3</v>
      </c>
      <c r="AB17" s="300" t="s">
        <v>5</v>
      </c>
      <c r="AC17" s="300" t="s">
        <v>5</v>
      </c>
      <c r="AD17" s="208" t="s">
        <v>5</v>
      </c>
      <c r="AE17" s="208" t="s">
        <v>3</v>
      </c>
      <c r="AF17" s="300" t="s">
        <v>10</v>
      </c>
      <c r="AG17" s="208" t="s">
        <v>3</v>
      </c>
    </row>
    <row r="18" spans="1:34" ht="15.6">
      <c r="A18" s="217">
        <v>15</v>
      </c>
      <c r="B18" s="171" t="s">
        <v>180</v>
      </c>
      <c r="C18" s="300" t="s">
        <v>3</v>
      </c>
      <c r="D18" s="300" t="s">
        <v>5</v>
      </c>
      <c r="E18" s="208" t="s">
        <v>3</v>
      </c>
      <c r="F18" s="300" t="s">
        <v>5</v>
      </c>
      <c r="G18" s="300" t="s">
        <v>5</v>
      </c>
      <c r="H18" s="300" t="s">
        <v>3</v>
      </c>
      <c r="I18" s="300" t="s">
        <v>10</v>
      </c>
      <c r="J18" s="300" t="s">
        <v>3</v>
      </c>
      <c r="K18" s="300" t="s">
        <v>11</v>
      </c>
      <c r="L18" s="208" t="s">
        <v>5</v>
      </c>
      <c r="M18" s="300" t="s">
        <v>5</v>
      </c>
      <c r="N18" s="300" t="s">
        <v>5</v>
      </c>
      <c r="O18" s="300" t="s">
        <v>3</v>
      </c>
      <c r="P18" s="300" t="s">
        <v>10</v>
      </c>
      <c r="Q18" s="300" t="s">
        <v>3</v>
      </c>
      <c r="R18" s="300" t="s">
        <v>5</v>
      </c>
      <c r="S18" s="208" t="s">
        <v>13</v>
      </c>
      <c r="T18" s="300" t="s">
        <v>3</v>
      </c>
      <c r="U18" s="300" t="s">
        <v>5</v>
      </c>
      <c r="V18" s="300" t="s">
        <v>5</v>
      </c>
      <c r="W18" s="300" t="s">
        <v>5</v>
      </c>
      <c r="X18" s="300" t="s">
        <v>5</v>
      </c>
      <c r="Y18" s="300" t="s">
        <v>3</v>
      </c>
      <c r="Z18" s="208" t="s">
        <v>10</v>
      </c>
      <c r="AA18" s="300" t="s">
        <v>3</v>
      </c>
      <c r="AB18" s="300" t="s">
        <v>5</v>
      </c>
      <c r="AC18" s="300" t="s">
        <v>5</v>
      </c>
      <c r="AD18" s="208" t="s">
        <v>5</v>
      </c>
      <c r="AE18" s="208" t="s">
        <v>3</v>
      </c>
      <c r="AF18" s="300" t="s">
        <v>10</v>
      </c>
      <c r="AG18" s="208" t="s">
        <v>3</v>
      </c>
    </row>
    <row r="19" spans="1:34" ht="15.6">
      <c r="A19" s="217">
        <v>16</v>
      </c>
      <c r="B19" s="171" t="s">
        <v>173</v>
      </c>
      <c r="C19" s="300" t="s">
        <v>5</v>
      </c>
      <c r="D19" s="300" t="s">
        <v>3</v>
      </c>
      <c r="E19" s="208" t="s">
        <v>10</v>
      </c>
      <c r="F19" s="300" t="s">
        <v>3</v>
      </c>
      <c r="G19" s="300" t="s">
        <v>5</v>
      </c>
      <c r="H19" s="300" t="s">
        <v>5</v>
      </c>
      <c r="I19" s="300" t="s">
        <v>5</v>
      </c>
      <c r="J19" s="300" t="s">
        <v>5</v>
      </c>
      <c r="K19" s="300" t="s">
        <v>3</v>
      </c>
      <c r="L19" s="208" t="s">
        <v>13</v>
      </c>
      <c r="M19" s="300" t="s">
        <v>3</v>
      </c>
      <c r="N19" s="300" t="s">
        <v>5</v>
      </c>
      <c r="O19" s="300" t="s">
        <v>5</v>
      </c>
      <c r="P19" s="300" t="s">
        <v>5</v>
      </c>
      <c r="Q19" s="300" t="s">
        <v>3</v>
      </c>
      <c r="R19" s="300" t="s">
        <v>10</v>
      </c>
      <c r="S19" s="208" t="s">
        <v>3</v>
      </c>
      <c r="T19" s="300" t="s">
        <v>5</v>
      </c>
      <c r="U19" s="300" t="s">
        <v>5</v>
      </c>
      <c r="V19" s="300" t="s">
        <v>3</v>
      </c>
      <c r="W19" s="300" t="s">
        <v>10</v>
      </c>
      <c r="X19" s="300" t="s">
        <v>3</v>
      </c>
      <c r="Y19" s="300" t="s">
        <v>11</v>
      </c>
      <c r="Z19" s="208" t="s">
        <v>3</v>
      </c>
      <c r="AA19" s="300" t="s">
        <v>10</v>
      </c>
      <c r="AB19" s="300" t="s">
        <v>3</v>
      </c>
      <c r="AC19" s="300" t="s">
        <v>5</v>
      </c>
      <c r="AD19" s="208" t="s">
        <v>5</v>
      </c>
      <c r="AE19" s="208" t="s">
        <v>5</v>
      </c>
      <c r="AF19" s="300" t="s">
        <v>5</v>
      </c>
      <c r="AG19" s="208" t="s">
        <v>3</v>
      </c>
    </row>
    <row r="20" spans="1:34" ht="16.2" thickBot="1">
      <c r="A20" s="217">
        <v>17</v>
      </c>
      <c r="B20" s="312" t="s">
        <v>183</v>
      </c>
      <c r="C20" s="300" t="s">
        <v>5</v>
      </c>
      <c r="D20" s="300" t="s">
        <v>5</v>
      </c>
      <c r="E20" s="208" t="s">
        <v>5</v>
      </c>
      <c r="F20" s="300" t="s">
        <v>5</v>
      </c>
      <c r="G20" s="300" t="s">
        <v>5</v>
      </c>
      <c r="H20" s="300" t="s">
        <v>5</v>
      </c>
      <c r="I20" s="300" t="s">
        <v>5</v>
      </c>
      <c r="J20" s="300" t="s">
        <v>5</v>
      </c>
      <c r="K20" s="300" t="s">
        <v>5</v>
      </c>
      <c r="L20" s="208" t="s">
        <v>5</v>
      </c>
      <c r="M20" s="300" t="s">
        <v>5</v>
      </c>
      <c r="N20" s="300" t="s">
        <v>5</v>
      </c>
      <c r="O20" s="300" t="s">
        <v>5</v>
      </c>
      <c r="P20" s="300" t="s">
        <v>5</v>
      </c>
      <c r="Q20" s="300" t="s">
        <v>5</v>
      </c>
      <c r="R20" s="300" t="s">
        <v>5</v>
      </c>
      <c r="S20" s="208" t="s">
        <v>5</v>
      </c>
      <c r="T20" s="300" t="s">
        <v>5</v>
      </c>
      <c r="U20" s="300" t="s">
        <v>5</v>
      </c>
      <c r="V20" s="300" t="s">
        <v>5</v>
      </c>
      <c r="W20" s="300" t="s">
        <v>5</v>
      </c>
      <c r="X20" s="300" t="s">
        <v>5</v>
      </c>
      <c r="Y20" s="300" t="s">
        <v>5</v>
      </c>
      <c r="Z20" s="208" t="s">
        <v>5</v>
      </c>
      <c r="AA20" s="300" t="s">
        <v>5</v>
      </c>
      <c r="AB20" s="300" t="s">
        <v>5</v>
      </c>
      <c r="AC20" s="300" t="s">
        <v>5</v>
      </c>
      <c r="AD20" s="208" t="s">
        <v>5</v>
      </c>
      <c r="AE20" s="208" t="s">
        <v>5</v>
      </c>
      <c r="AF20" s="300" t="s">
        <v>5</v>
      </c>
      <c r="AG20" s="208" t="s">
        <v>5</v>
      </c>
    </row>
    <row r="21" spans="1:34" ht="15.6">
      <c r="A21" s="209">
        <v>18</v>
      </c>
      <c r="B21" s="191" t="s">
        <v>133</v>
      </c>
      <c r="C21" s="1272" t="s">
        <v>218</v>
      </c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3"/>
      <c r="Q21" s="1273"/>
      <c r="R21" s="1273"/>
      <c r="S21" s="1273"/>
      <c r="T21" s="1273"/>
      <c r="U21" s="1273"/>
      <c r="V21" s="1273"/>
      <c r="W21" s="1273"/>
      <c r="X21" s="1273"/>
      <c r="Y21" s="1273"/>
      <c r="Z21" s="1273"/>
      <c r="AA21" s="1273"/>
      <c r="AB21" s="1273"/>
      <c r="AC21" s="1273"/>
      <c r="AD21" s="1273"/>
      <c r="AE21" s="1273"/>
      <c r="AF21" s="1273"/>
      <c r="AG21" s="1275"/>
    </row>
    <row r="22" spans="1:34" ht="15.6">
      <c r="A22" s="297">
        <v>19</v>
      </c>
      <c r="B22" s="194" t="s">
        <v>132</v>
      </c>
      <c r="C22" s="221" t="s">
        <v>76</v>
      </c>
      <c r="D22" s="221" t="s">
        <v>76</v>
      </c>
      <c r="E22" s="304" t="s">
        <v>26</v>
      </c>
      <c r="F22" s="221" t="s">
        <v>3</v>
      </c>
      <c r="G22" s="221" t="s">
        <v>76</v>
      </c>
      <c r="H22" s="221" t="s">
        <v>76</v>
      </c>
      <c r="I22" s="221" t="s">
        <v>76</v>
      </c>
      <c r="J22" s="221" t="s">
        <v>76</v>
      </c>
      <c r="K22" s="221" t="s">
        <v>27</v>
      </c>
      <c r="L22" s="304" t="s">
        <v>3</v>
      </c>
      <c r="M22" s="221" t="s">
        <v>76</v>
      </c>
      <c r="N22" s="221" t="s">
        <v>76</v>
      </c>
      <c r="O22" s="221" t="s">
        <v>76</v>
      </c>
      <c r="P22" s="221" t="s">
        <v>76</v>
      </c>
      <c r="Q22" s="221" t="s">
        <v>10</v>
      </c>
      <c r="R22" s="221" t="s">
        <v>3</v>
      </c>
      <c r="S22" s="304" t="s">
        <v>76</v>
      </c>
      <c r="T22" s="221" t="s">
        <v>76</v>
      </c>
      <c r="U22" s="221" t="s">
        <v>76</v>
      </c>
      <c r="V22" s="221" t="s">
        <v>76</v>
      </c>
      <c r="W22" s="221" t="s">
        <v>27</v>
      </c>
      <c r="X22" s="221" t="s">
        <v>3</v>
      </c>
      <c r="Y22" s="221" t="s">
        <v>76</v>
      </c>
      <c r="Z22" s="304" t="s">
        <v>76</v>
      </c>
      <c r="AA22" s="221" t="s">
        <v>76</v>
      </c>
      <c r="AB22" s="221" t="s">
        <v>76</v>
      </c>
      <c r="AC22" s="221" t="s">
        <v>76</v>
      </c>
      <c r="AD22" s="304" t="s">
        <v>76</v>
      </c>
      <c r="AE22" s="304" t="s">
        <v>26</v>
      </c>
      <c r="AF22" s="221" t="s">
        <v>76</v>
      </c>
      <c r="AG22" s="308" t="s">
        <v>76</v>
      </c>
      <c r="AH22" s="148"/>
    </row>
    <row r="23" spans="1:34" ht="15.6">
      <c r="A23" s="297">
        <v>20</v>
      </c>
      <c r="B23" s="196" t="s">
        <v>126</v>
      </c>
      <c r="C23" s="221" t="s">
        <v>27</v>
      </c>
      <c r="D23" s="221" t="s">
        <v>3</v>
      </c>
      <c r="E23" s="304" t="s">
        <v>3</v>
      </c>
      <c r="F23" s="221" t="s">
        <v>5</v>
      </c>
      <c r="G23" s="221" t="s">
        <v>5</v>
      </c>
      <c r="H23" s="221" t="s">
        <v>5</v>
      </c>
      <c r="I23" s="221" t="s">
        <v>3</v>
      </c>
      <c r="J23" s="221" t="s">
        <v>5</v>
      </c>
      <c r="K23" s="221" t="s">
        <v>3</v>
      </c>
      <c r="L23" s="304" t="s">
        <v>26</v>
      </c>
      <c r="M23" s="221" t="s">
        <v>3</v>
      </c>
      <c r="N23" s="221" t="s">
        <v>5</v>
      </c>
      <c r="O23" s="221" t="s">
        <v>5</v>
      </c>
      <c r="P23" s="221" t="s">
        <v>5</v>
      </c>
      <c r="Q23" s="221" t="s">
        <v>3</v>
      </c>
      <c r="R23" s="221" t="s">
        <v>10</v>
      </c>
      <c r="S23" s="304" t="s">
        <v>3</v>
      </c>
      <c r="T23" s="221" t="s">
        <v>5</v>
      </c>
      <c r="U23" s="221" t="s">
        <v>5</v>
      </c>
      <c r="V23" s="221" t="s">
        <v>5</v>
      </c>
      <c r="W23" s="221" t="s">
        <v>5</v>
      </c>
      <c r="X23" s="221" t="s">
        <v>5</v>
      </c>
      <c r="Y23" s="221" t="s">
        <v>3</v>
      </c>
      <c r="Z23" s="304" t="s">
        <v>3</v>
      </c>
      <c r="AA23" s="221" t="s">
        <v>27</v>
      </c>
      <c r="AB23" s="221" t="s">
        <v>3</v>
      </c>
      <c r="AC23" s="221" t="s">
        <v>5</v>
      </c>
      <c r="AD23" s="304" t="s">
        <v>3</v>
      </c>
      <c r="AE23" s="304" t="s">
        <v>3</v>
      </c>
      <c r="AF23" s="221" t="s">
        <v>5</v>
      </c>
      <c r="AG23" s="308" t="s">
        <v>27</v>
      </c>
      <c r="AH23" s="182"/>
    </row>
    <row r="24" spans="1:34" ht="15.6">
      <c r="A24" s="297">
        <v>21</v>
      </c>
      <c r="B24" s="197" t="s">
        <v>129</v>
      </c>
      <c r="C24" s="221" t="s">
        <v>5</v>
      </c>
      <c r="D24" s="221" t="s">
        <v>5</v>
      </c>
      <c r="E24" s="304" t="s">
        <v>3</v>
      </c>
      <c r="F24" s="221" t="s">
        <v>3</v>
      </c>
      <c r="G24" s="221" t="s">
        <v>27</v>
      </c>
      <c r="H24" s="221" t="s">
        <v>3</v>
      </c>
      <c r="I24" s="221" t="s">
        <v>5</v>
      </c>
      <c r="J24" s="221" t="s">
        <v>5</v>
      </c>
      <c r="K24" s="221" t="s">
        <v>5</v>
      </c>
      <c r="L24" s="304" t="s">
        <v>3</v>
      </c>
      <c r="M24" s="221" t="s">
        <v>5</v>
      </c>
      <c r="N24" s="221" t="s">
        <v>5</v>
      </c>
      <c r="O24" s="221" t="s">
        <v>27</v>
      </c>
      <c r="P24" s="221" t="s">
        <v>3</v>
      </c>
      <c r="Q24" s="221" t="s">
        <v>5</v>
      </c>
      <c r="R24" s="221" t="s">
        <v>5</v>
      </c>
      <c r="S24" s="304" t="s">
        <v>3</v>
      </c>
      <c r="T24" s="221" t="s">
        <v>5</v>
      </c>
      <c r="U24" s="221" t="s">
        <v>10</v>
      </c>
      <c r="V24" s="221" t="s">
        <v>3</v>
      </c>
      <c r="W24" s="221" t="s">
        <v>5</v>
      </c>
      <c r="X24" s="221" t="s">
        <v>5</v>
      </c>
      <c r="Y24" s="221" t="s">
        <v>5</v>
      </c>
      <c r="Z24" s="304" t="s">
        <v>26</v>
      </c>
      <c r="AA24" s="221" t="s">
        <v>3</v>
      </c>
      <c r="AB24" s="221" t="s">
        <v>5</v>
      </c>
      <c r="AC24" s="221" t="s">
        <v>5</v>
      </c>
      <c r="AD24" s="304" t="s">
        <v>3</v>
      </c>
      <c r="AE24" s="304" t="s">
        <v>27</v>
      </c>
      <c r="AF24" s="221" t="s">
        <v>3</v>
      </c>
      <c r="AG24" s="308" t="s">
        <v>3</v>
      </c>
    </row>
    <row r="25" spans="1:34" ht="15.6">
      <c r="A25" s="297">
        <v>22</v>
      </c>
      <c r="B25" s="198" t="s">
        <v>130</v>
      </c>
      <c r="C25" s="221" t="s">
        <v>5</v>
      </c>
      <c r="D25" s="221" t="s">
        <v>5</v>
      </c>
      <c r="E25" s="304" t="s">
        <v>3</v>
      </c>
      <c r="F25" s="221" t="s">
        <v>5</v>
      </c>
      <c r="G25" s="221" t="s">
        <v>10</v>
      </c>
      <c r="H25" s="221" t="s">
        <v>3</v>
      </c>
      <c r="I25" s="221" t="s">
        <v>5</v>
      </c>
      <c r="J25" s="221" t="s">
        <v>5</v>
      </c>
      <c r="K25" s="221" t="s">
        <v>5</v>
      </c>
      <c r="L25" s="304" t="s">
        <v>3</v>
      </c>
      <c r="M25" s="221" t="s">
        <v>3</v>
      </c>
      <c r="N25" s="221" t="s">
        <v>27</v>
      </c>
      <c r="O25" s="221" t="s">
        <v>3</v>
      </c>
      <c r="P25" s="221" t="s">
        <v>5</v>
      </c>
      <c r="Q25" s="221" t="s">
        <v>5</v>
      </c>
      <c r="R25" s="221" t="s">
        <v>3</v>
      </c>
      <c r="S25" s="304" t="s">
        <v>26</v>
      </c>
      <c r="T25" s="221" t="s">
        <v>3</v>
      </c>
      <c r="U25" s="221" t="s">
        <v>5</v>
      </c>
      <c r="V25" s="221" t="s">
        <v>5</v>
      </c>
      <c r="W25" s="221" t="s">
        <v>5</v>
      </c>
      <c r="X25" s="221" t="s">
        <v>5</v>
      </c>
      <c r="Y25" s="221" t="s">
        <v>5</v>
      </c>
      <c r="Z25" s="304" t="s">
        <v>27</v>
      </c>
      <c r="AA25" s="221" t="s">
        <v>3</v>
      </c>
      <c r="AB25" s="221" t="s">
        <v>5</v>
      </c>
      <c r="AC25" s="221" t="s">
        <v>5</v>
      </c>
      <c r="AD25" s="304" t="s">
        <v>3</v>
      </c>
      <c r="AE25" s="304" t="s">
        <v>3</v>
      </c>
      <c r="AF25" s="221" t="s">
        <v>10</v>
      </c>
      <c r="AG25" s="308" t="s">
        <v>3</v>
      </c>
      <c r="AH25" s="148"/>
    </row>
    <row r="26" spans="1:34" ht="15.6">
      <c r="A26" s="297">
        <v>23</v>
      </c>
      <c r="B26" s="198" t="s">
        <v>134</v>
      </c>
      <c r="C26" s="221" t="s">
        <v>5</v>
      </c>
      <c r="D26" s="221" t="s">
        <v>5</v>
      </c>
      <c r="E26" s="304" t="s">
        <v>3</v>
      </c>
      <c r="F26" s="221" t="s">
        <v>10</v>
      </c>
      <c r="G26" s="221" t="s">
        <v>3</v>
      </c>
      <c r="H26" s="221" t="s">
        <v>5</v>
      </c>
      <c r="I26" s="221" t="s">
        <v>5</v>
      </c>
      <c r="J26" s="221" t="s">
        <v>10</v>
      </c>
      <c r="K26" s="221" t="s">
        <v>3</v>
      </c>
      <c r="L26" s="304" t="s">
        <v>3</v>
      </c>
      <c r="M26" s="221" t="s">
        <v>5</v>
      </c>
      <c r="N26" s="221" t="s">
        <v>5</v>
      </c>
      <c r="O26" s="221" t="s">
        <v>3</v>
      </c>
      <c r="P26" s="221" t="s">
        <v>5</v>
      </c>
      <c r="Q26" s="221" t="s">
        <v>5</v>
      </c>
      <c r="R26" s="221" t="s">
        <v>3</v>
      </c>
      <c r="S26" s="304" t="s">
        <v>27</v>
      </c>
      <c r="T26" s="221" t="s">
        <v>3</v>
      </c>
      <c r="U26" s="221" t="s">
        <v>5</v>
      </c>
      <c r="V26" s="221" t="s">
        <v>5</v>
      </c>
      <c r="W26" s="221" t="s">
        <v>5</v>
      </c>
      <c r="X26" s="221" t="s">
        <v>4</v>
      </c>
      <c r="Y26" s="221" t="s">
        <v>5</v>
      </c>
      <c r="Z26" s="304" t="s">
        <v>3</v>
      </c>
      <c r="AA26" s="221" t="s">
        <v>5</v>
      </c>
      <c r="AB26" s="221" t="s">
        <v>27</v>
      </c>
      <c r="AC26" s="221" t="s">
        <v>3</v>
      </c>
      <c r="AD26" s="304" t="s">
        <v>3</v>
      </c>
      <c r="AE26" s="304" t="s">
        <v>3</v>
      </c>
      <c r="AF26" s="221" t="s">
        <v>5</v>
      </c>
      <c r="AG26" s="308" t="s">
        <v>26</v>
      </c>
      <c r="AH26" s="163"/>
    </row>
    <row r="27" spans="1:34" ht="15.6">
      <c r="A27" s="297">
        <v>24</v>
      </c>
      <c r="B27" s="198" t="s">
        <v>127</v>
      </c>
      <c r="C27" s="221" t="s">
        <v>3</v>
      </c>
      <c r="D27" s="221" t="s">
        <v>10</v>
      </c>
      <c r="E27" s="304" t="s">
        <v>3</v>
      </c>
      <c r="F27" s="221" t="s">
        <v>5</v>
      </c>
      <c r="G27" s="221" t="s">
        <v>5</v>
      </c>
      <c r="H27" s="221" t="s">
        <v>5</v>
      </c>
      <c r="I27" s="221" t="s">
        <v>5</v>
      </c>
      <c r="J27" s="221" t="s">
        <v>5</v>
      </c>
      <c r="K27" s="221" t="s">
        <v>3</v>
      </c>
      <c r="L27" s="304" t="s">
        <v>27</v>
      </c>
      <c r="M27" s="221" t="s">
        <v>3</v>
      </c>
      <c r="N27" s="221" t="s">
        <v>5</v>
      </c>
      <c r="O27" s="221" t="s">
        <v>5</v>
      </c>
      <c r="P27" s="221" t="s">
        <v>5</v>
      </c>
      <c r="Q27" s="221" t="s">
        <v>5</v>
      </c>
      <c r="R27" s="221" t="s">
        <v>27</v>
      </c>
      <c r="S27" s="304" t="s">
        <v>3</v>
      </c>
      <c r="T27" s="221" t="s">
        <v>5</v>
      </c>
      <c r="U27" s="221" t="s">
        <v>5</v>
      </c>
      <c r="V27" s="221" t="s">
        <v>3</v>
      </c>
      <c r="W27" s="221" t="s">
        <v>5</v>
      </c>
      <c r="X27" s="221" t="s">
        <v>10</v>
      </c>
      <c r="Y27" s="221" t="s">
        <v>3</v>
      </c>
      <c r="Z27" s="304" t="s">
        <v>3</v>
      </c>
      <c r="AA27" s="221" t="s">
        <v>5</v>
      </c>
      <c r="AB27" s="221" t="s">
        <v>5</v>
      </c>
      <c r="AC27" s="221" t="s">
        <v>5</v>
      </c>
      <c r="AD27" s="304" t="s">
        <v>27</v>
      </c>
      <c r="AE27" s="304" t="s">
        <v>3</v>
      </c>
      <c r="AF27" s="221" t="s">
        <v>3</v>
      </c>
      <c r="AG27" s="308" t="s">
        <v>3</v>
      </c>
      <c r="AH27" s="148"/>
    </row>
    <row r="28" spans="1:34" ht="15.6">
      <c r="A28" s="297">
        <v>25</v>
      </c>
      <c r="B28" s="198" t="s">
        <v>131</v>
      </c>
      <c r="C28" s="221" t="s">
        <v>5</v>
      </c>
      <c r="D28" s="221" t="s">
        <v>5</v>
      </c>
      <c r="E28" s="304" t="s">
        <v>27</v>
      </c>
      <c r="F28" s="221" t="s">
        <v>3</v>
      </c>
      <c r="G28" s="221" t="s">
        <v>5</v>
      </c>
      <c r="H28" s="221" t="s">
        <v>5</v>
      </c>
      <c r="I28" s="221" t="s">
        <v>27</v>
      </c>
      <c r="J28" s="221" t="s">
        <v>3</v>
      </c>
      <c r="K28" s="221" t="s">
        <v>5</v>
      </c>
      <c r="L28" s="304" t="s">
        <v>3</v>
      </c>
      <c r="M28" s="221" t="s">
        <v>5</v>
      </c>
      <c r="N28" s="221" t="s">
        <v>10</v>
      </c>
      <c r="O28" s="221" t="s">
        <v>3</v>
      </c>
      <c r="P28" s="221" t="s">
        <v>5</v>
      </c>
      <c r="Q28" s="221" t="s">
        <v>5</v>
      </c>
      <c r="R28" s="221" t="s">
        <v>3</v>
      </c>
      <c r="S28" s="304" t="s">
        <v>3</v>
      </c>
      <c r="T28" s="221" t="s">
        <v>5</v>
      </c>
      <c r="U28" s="221" t="s">
        <v>27</v>
      </c>
      <c r="V28" s="221" t="s">
        <v>3</v>
      </c>
      <c r="W28" s="221" t="s">
        <v>5</v>
      </c>
      <c r="X28" s="221" t="s">
        <v>5</v>
      </c>
      <c r="Y28" s="221" t="s">
        <v>5</v>
      </c>
      <c r="Z28" s="304" t="s">
        <v>3</v>
      </c>
      <c r="AA28" s="221" t="s">
        <v>5</v>
      </c>
      <c r="AB28" s="221" t="s">
        <v>5</v>
      </c>
      <c r="AC28" s="221" t="s">
        <v>5</v>
      </c>
      <c r="AD28" s="304" t="s">
        <v>26</v>
      </c>
      <c r="AE28" s="304" t="s">
        <v>3</v>
      </c>
      <c r="AF28" s="221" t="s">
        <v>3</v>
      </c>
      <c r="AG28" s="308" t="s">
        <v>3</v>
      </c>
      <c r="AH28" s="149"/>
    </row>
    <row r="29" spans="1:34" ht="15.6">
      <c r="A29" s="297">
        <v>26</v>
      </c>
      <c r="B29" s="199" t="s">
        <v>128</v>
      </c>
      <c r="C29" s="1269" t="s">
        <v>232</v>
      </c>
      <c r="D29" s="1270"/>
      <c r="E29" s="1270"/>
      <c r="F29" s="1270"/>
      <c r="G29" s="1270"/>
      <c r="H29" s="1270"/>
      <c r="I29" s="1270"/>
      <c r="J29" s="1270"/>
      <c r="K29" s="1270"/>
      <c r="L29" s="1270"/>
      <c r="M29" s="1270"/>
      <c r="N29" s="1270"/>
      <c r="O29" s="1270"/>
      <c r="P29" s="1270"/>
      <c r="Q29" s="1270"/>
      <c r="R29" s="1270"/>
      <c r="S29" s="1270"/>
      <c r="T29" s="1270"/>
      <c r="U29" s="1270"/>
      <c r="V29" s="1270"/>
      <c r="W29" s="1270"/>
      <c r="X29" s="1270"/>
      <c r="Y29" s="1270"/>
      <c r="Z29" s="1270"/>
      <c r="AA29" s="1270"/>
      <c r="AB29" s="1270"/>
      <c r="AC29" s="1270"/>
      <c r="AD29" s="1270"/>
      <c r="AE29" s="1270"/>
      <c r="AF29" s="1270"/>
      <c r="AG29" s="1271"/>
      <c r="AH29" s="114"/>
    </row>
    <row r="30" spans="1:34" ht="16.2" thickBot="1">
      <c r="A30" s="211">
        <v>27</v>
      </c>
      <c r="B30" s="200" t="s">
        <v>135</v>
      </c>
      <c r="C30" s="299" t="s">
        <v>5</v>
      </c>
      <c r="D30" s="299" t="s">
        <v>5</v>
      </c>
      <c r="E30" s="227" t="s">
        <v>3</v>
      </c>
      <c r="F30" s="299" t="s">
        <v>5</v>
      </c>
      <c r="G30" s="299" t="s">
        <v>5</v>
      </c>
      <c r="H30" s="299" t="s">
        <v>5</v>
      </c>
      <c r="I30" s="299" t="s">
        <v>5</v>
      </c>
      <c r="J30" s="299" t="s">
        <v>5</v>
      </c>
      <c r="K30" s="299" t="s">
        <v>5</v>
      </c>
      <c r="L30" s="227" t="s">
        <v>3</v>
      </c>
      <c r="M30" s="299" t="s">
        <v>5</v>
      </c>
      <c r="N30" s="299" t="s">
        <v>5</v>
      </c>
      <c r="O30" s="299" t="s">
        <v>5</v>
      </c>
      <c r="P30" s="299" t="s">
        <v>5</v>
      </c>
      <c r="Q30" s="299" t="s">
        <v>5</v>
      </c>
      <c r="R30" s="299" t="s">
        <v>5</v>
      </c>
      <c r="S30" s="227" t="s">
        <v>3</v>
      </c>
      <c r="T30" s="299" t="s">
        <v>216</v>
      </c>
      <c r="U30" s="299" t="s">
        <v>5</v>
      </c>
      <c r="V30" s="299" t="s">
        <v>5</v>
      </c>
      <c r="W30" s="299" t="s">
        <v>5</v>
      </c>
      <c r="X30" s="299" t="s">
        <v>5</v>
      </c>
      <c r="Y30" s="299" t="s">
        <v>5</v>
      </c>
      <c r="Z30" s="227" t="s">
        <v>3</v>
      </c>
      <c r="AA30" s="299" t="s">
        <v>5</v>
      </c>
      <c r="AB30" s="299" t="s">
        <v>5</v>
      </c>
      <c r="AC30" s="299" t="s">
        <v>5</v>
      </c>
      <c r="AD30" s="227" t="s">
        <v>3</v>
      </c>
      <c r="AE30" s="227" t="s">
        <v>3</v>
      </c>
      <c r="AF30" s="299" t="s">
        <v>5</v>
      </c>
      <c r="AG30" s="303" t="s">
        <v>3</v>
      </c>
    </row>
    <row r="31" spans="1:34" ht="15.6">
      <c r="A31" s="209">
        <v>28</v>
      </c>
      <c r="B31" s="191" t="s">
        <v>136</v>
      </c>
      <c r="C31" s="310" t="s">
        <v>5</v>
      </c>
      <c r="D31" s="310" t="s">
        <v>27</v>
      </c>
      <c r="E31" s="311" t="s">
        <v>3</v>
      </c>
      <c r="F31" s="310" t="s">
        <v>5</v>
      </c>
      <c r="G31" s="310" t="s">
        <v>5</v>
      </c>
      <c r="H31" s="310" t="s">
        <v>5</v>
      </c>
      <c r="I31" s="310" t="s">
        <v>27</v>
      </c>
      <c r="J31" s="310" t="s">
        <v>3</v>
      </c>
      <c r="K31" s="310" t="s">
        <v>5</v>
      </c>
      <c r="L31" s="311" t="s">
        <v>3</v>
      </c>
      <c r="M31" s="310" t="s">
        <v>5</v>
      </c>
      <c r="N31" s="310" t="s">
        <v>5</v>
      </c>
      <c r="O31" s="310" t="s">
        <v>27</v>
      </c>
      <c r="P31" s="310" t="s">
        <v>3</v>
      </c>
      <c r="Q31" s="310" t="s">
        <v>5</v>
      </c>
      <c r="R31" s="310" t="s">
        <v>5</v>
      </c>
      <c r="S31" s="311" t="s">
        <v>3</v>
      </c>
      <c r="T31" s="310" t="s">
        <v>5</v>
      </c>
      <c r="U31" s="310" t="s">
        <v>5</v>
      </c>
      <c r="V31" s="310" t="s">
        <v>5</v>
      </c>
      <c r="W31" s="310" t="s">
        <v>27</v>
      </c>
      <c r="X31" s="310" t="s">
        <v>3</v>
      </c>
      <c r="Y31" s="310" t="s">
        <v>5</v>
      </c>
      <c r="Z31" s="311" t="s">
        <v>3</v>
      </c>
      <c r="AA31" s="310" t="s">
        <v>27</v>
      </c>
      <c r="AB31" s="310" t="s">
        <v>3</v>
      </c>
      <c r="AC31" s="310" t="s">
        <v>5</v>
      </c>
      <c r="AD31" s="311" t="s">
        <v>3</v>
      </c>
      <c r="AE31" s="311" t="s">
        <v>3</v>
      </c>
      <c r="AF31" s="310" t="s">
        <v>5</v>
      </c>
      <c r="AG31" s="311" t="s">
        <v>3</v>
      </c>
      <c r="AH31" s="148"/>
    </row>
    <row r="32" spans="1:34" ht="15.6">
      <c r="A32" s="297">
        <v>29</v>
      </c>
      <c r="B32" s="201" t="s">
        <v>137</v>
      </c>
      <c r="C32" s="221" t="s">
        <v>5</v>
      </c>
      <c r="D32" s="221" t="s">
        <v>27</v>
      </c>
      <c r="E32" s="304" t="s">
        <v>3</v>
      </c>
      <c r="F32" s="221" t="s">
        <v>4</v>
      </c>
      <c r="G32" s="221" t="s">
        <v>3</v>
      </c>
      <c r="H32" s="221" t="s">
        <v>5</v>
      </c>
      <c r="I32" s="221" t="s">
        <v>5</v>
      </c>
      <c r="J32" s="221" t="s">
        <v>5</v>
      </c>
      <c r="K32" s="221" t="s">
        <v>5</v>
      </c>
      <c r="L32" s="304" t="s">
        <v>3</v>
      </c>
      <c r="M32" s="221" t="s">
        <v>27</v>
      </c>
      <c r="N32" s="221" t="s">
        <v>3</v>
      </c>
      <c r="O32" s="221" t="s">
        <v>5</v>
      </c>
      <c r="P32" s="221" t="s">
        <v>5</v>
      </c>
      <c r="Q32" s="221" t="s">
        <v>10</v>
      </c>
      <c r="R32" s="221" t="s">
        <v>3</v>
      </c>
      <c r="S32" s="304" t="s">
        <v>3</v>
      </c>
      <c r="T32" s="221" t="s">
        <v>5</v>
      </c>
      <c r="U32" s="221" t="s">
        <v>5</v>
      </c>
      <c r="V32" s="221" t="s">
        <v>27</v>
      </c>
      <c r="W32" s="221" t="s">
        <v>3</v>
      </c>
      <c r="X32" s="221" t="s">
        <v>5</v>
      </c>
      <c r="Y32" s="221" t="s">
        <v>5</v>
      </c>
      <c r="Z32" s="304" t="s">
        <v>3</v>
      </c>
      <c r="AA32" s="221" t="s">
        <v>5</v>
      </c>
      <c r="AB32" s="221" t="s">
        <v>5</v>
      </c>
      <c r="AC32" s="221" t="s">
        <v>5</v>
      </c>
      <c r="AD32" s="304" t="s">
        <v>3</v>
      </c>
      <c r="AE32" s="304" t="s">
        <v>3</v>
      </c>
      <c r="AF32" s="221" t="s">
        <v>27</v>
      </c>
      <c r="AG32" s="304" t="s">
        <v>3</v>
      </c>
      <c r="AH32" s="148"/>
    </row>
    <row r="33" spans="1:34" ht="15.6">
      <c r="A33" s="297">
        <v>30</v>
      </c>
      <c r="B33" s="198" t="s">
        <v>138</v>
      </c>
      <c r="C33" s="1269" t="s">
        <v>198</v>
      </c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1270"/>
      <c r="AG33" s="1276"/>
      <c r="AH33" s="148"/>
    </row>
    <row r="34" spans="1:34" ht="15.6">
      <c r="A34" s="297">
        <v>31</v>
      </c>
      <c r="B34" s="198" t="s">
        <v>139</v>
      </c>
      <c r="C34" s="221" t="s">
        <v>7</v>
      </c>
      <c r="D34" s="221" t="s">
        <v>3</v>
      </c>
      <c r="E34" s="304" t="s">
        <v>3</v>
      </c>
      <c r="F34" s="221" t="s">
        <v>5</v>
      </c>
      <c r="G34" s="221" t="s">
        <v>5</v>
      </c>
      <c r="H34" s="221" t="s">
        <v>27</v>
      </c>
      <c r="I34" s="221" t="s">
        <v>3</v>
      </c>
      <c r="J34" s="221" t="s">
        <v>5</v>
      </c>
      <c r="K34" s="221" t="s">
        <v>5</v>
      </c>
      <c r="L34" s="304" t="s">
        <v>3</v>
      </c>
      <c r="M34" s="221" t="s">
        <v>10</v>
      </c>
      <c r="N34" s="221" t="s">
        <v>3</v>
      </c>
      <c r="O34" s="221" t="s">
        <v>5</v>
      </c>
      <c r="P34" s="221" t="s">
        <v>5</v>
      </c>
      <c r="Q34" s="221" t="s">
        <v>27</v>
      </c>
      <c r="R34" s="221" t="s">
        <v>3</v>
      </c>
      <c r="S34" s="304" t="s">
        <v>3</v>
      </c>
      <c r="T34" s="221" t="s">
        <v>5</v>
      </c>
      <c r="U34" s="221" t="s">
        <v>5</v>
      </c>
      <c r="V34" s="221" t="s">
        <v>5</v>
      </c>
      <c r="W34" s="221" t="s">
        <v>5</v>
      </c>
      <c r="X34" s="221" t="s">
        <v>27</v>
      </c>
      <c r="Y34" s="221" t="s">
        <v>3</v>
      </c>
      <c r="Z34" s="304" t="s">
        <v>3</v>
      </c>
      <c r="AA34" s="221" t="s">
        <v>5</v>
      </c>
      <c r="AB34" s="221" t="s">
        <v>5</v>
      </c>
      <c r="AC34" s="221" t="s">
        <v>27</v>
      </c>
      <c r="AD34" s="304" t="s">
        <v>3</v>
      </c>
      <c r="AE34" s="304" t="s">
        <v>3</v>
      </c>
      <c r="AF34" s="221" t="s">
        <v>5</v>
      </c>
      <c r="AG34" s="304" t="s">
        <v>5</v>
      </c>
      <c r="AH34" s="148"/>
    </row>
    <row r="35" spans="1:34" ht="15.6">
      <c r="A35" s="297">
        <v>32</v>
      </c>
      <c r="B35" s="198" t="s">
        <v>140</v>
      </c>
      <c r="C35" s="1274" t="s">
        <v>284</v>
      </c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63"/>
    </row>
    <row r="36" spans="1:34" ht="15.6">
      <c r="A36" s="297">
        <v>33</v>
      </c>
      <c r="B36" s="198" t="s">
        <v>141</v>
      </c>
      <c r="C36" s="221" t="s">
        <v>76</v>
      </c>
      <c r="D36" s="221" t="s">
        <v>76</v>
      </c>
      <c r="E36" s="304" t="s">
        <v>76</v>
      </c>
      <c r="F36" s="221" t="s">
        <v>27</v>
      </c>
      <c r="G36" s="221" t="s">
        <v>3</v>
      </c>
      <c r="H36" s="221" t="s">
        <v>76</v>
      </c>
      <c r="I36" s="221" t="s">
        <v>76</v>
      </c>
      <c r="J36" s="221" t="s">
        <v>27</v>
      </c>
      <c r="K36" s="221" t="s">
        <v>3</v>
      </c>
      <c r="L36" s="304" t="s">
        <v>76</v>
      </c>
      <c r="M36" s="221" t="s">
        <v>76</v>
      </c>
      <c r="N36" s="221" t="s">
        <v>76</v>
      </c>
      <c r="O36" s="221" t="s">
        <v>76</v>
      </c>
      <c r="P36" s="221" t="s">
        <v>27</v>
      </c>
      <c r="Q36" s="221" t="s">
        <v>3</v>
      </c>
      <c r="R36" s="221" t="s">
        <v>76</v>
      </c>
      <c r="S36" s="304" t="s">
        <v>76</v>
      </c>
      <c r="T36" s="221" t="s">
        <v>27</v>
      </c>
      <c r="U36" s="221" t="s">
        <v>3</v>
      </c>
      <c r="V36" s="221" t="s">
        <v>76</v>
      </c>
      <c r="W36" s="221" t="s">
        <v>76</v>
      </c>
      <c r="X36" s="221" t="s">
        <v>76</v>
      </c>
      <c r="Y36" s="221" t="s">
        <v>27</v>
      </c>
      <c r="Z36" s="304" t="s">
        <v>3</v>
      </c>
      <c r="AA36" s="221" t="s">
        <v>76</v>
      </c>
      <c r="AB36" s="221" t="s">
        <v>76</v>
      </c>
      <c r="AC36" s="221" t="s">
        <v>76</v>
      </c>
      <c r="AD36" s="304" t="s">
        <v>76</v>
      </c>
      <c r="AE36" s="304" t="s">
        <v>76</v>
      </c>
      <c r="AF36" s="221" t="s">
        <v>76</v>
      </c>
      <c r="AG36" s="304" t="s">
        <v>76</v>
      </c>
      <c r="AH36" s="148"/>
    </row>
    <row r="37" spans="1:34" ht="15.6">
      <c r="A37" s="297">
        <v>34</v>
      </c>
      <c r="B37" s="198" t="s">
        <v>142</v>
      </c>
      <c r="C37" s="1274" t="s">
        <v>218</v>
      </c>
      <c r="D37" s="1274"/>
      <c r="E37" s="1274"/>
      <c r="F37" s="1274"/>
      <c r="G37" s="1274"/>
      <c r="H37" s="1274"/>
      <c r="I37" s="1274"/>
      <c r="J37" s="1274"/>
      <c r="K37" s="1274"/>
      <c r="L37" s="1274"/>
      <c r="M37" s="1274"/>
      <c r="N37" s="1274"/>
      <c r="O37" s="1274"/>
      <c r="P37" s="1274"/>
      <c r="Q37" s="1274"/>
      <c r="R37" s="1274"/>
      <c r="S37" s="1274"/>
      <c r="T37" s="1274"/>
      <c r="U37" s="1274"/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</row>
    <row r="38" spans="1:34" ht="15.6">
      <c r="A38" s="297">
        <v>35</v>
      </c>
      <c r="B38" s="198" t="s">
        <v>144</v>
      </c>
      <c r="C38" s="1274" t="s">
        <v>218</v>
      </c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274"/>
      <c r="Q38" s="1274"/>
      <c r="R38" s="1274"/>
      <c r="S38" s="1274"/>
      <c r="T38" s="1274"/>
      <c r="U38" s="1274"/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</row>
    <row r="39" spans="1:34" ht="15.6">
      <c r="A39" s="297">
        <v>36</v>
      </c>
      <c r="B39" s="198" t="s">
        <v>145</v>
      </c>
      <c r="C39" s="1269" t="s">
        <v>232</v>
      </c>
      <c r="D39" s="1270"/>
      <c r="E39" s="1270"/>
      <c r="F39" s="1270"/>
      <c r="G39" s="1270"/>
      <c r="H39" s="1270"/>
      <c r="I39" s="1270"/>
      <c r="J39" s="1270"/>
      <c r="K39" s="1270"/>
      <c r="L39" s="1270"/>
      <c r="M39" s="1270"/>
      <c r="N39" s="1270"/>
      <c r="O39" s="1270"/>
      <c r="P39" s="1270"/>
      <c r="Q39" s="1270"/>
      <c r="R39" s="1270"/>
      <c r="S39" s="1270"/>
      <c r="T39" s="1270"/>
      <c r="U39" s="1270"/>
      <c r="V39" s="1270"/>
      <c r="W39" s="1270"/>
      <c r="X39" s="1270"/>
      <c r="Y39" s="1270"/>
      <c r="Z39" s="1270"/>
      <c r="AA39" s="1270"/>
      <c r="AB39" s="1270"/>
      <c r="AC39" s="1270"/>
      <c r="AD39" s="1270"/>
      <c r="AE39" s="1270"/>
      <c r="AF39" s="1270"/>
      <c r="AG39" s="1271"/>
    </row>
    <row r="40" spans="1:34" ht="15.6">
      <c r="A40" s="297">
        <v>37</v>
      </c>
      <c r="B40" s="194" t="s">
        <v>146</v>
      </c>
      <c r="C40" s="1274" t="s">
        <v>283</v>
      </c>
      <c r="D40" s="1274"/>
      <c r="E40" s="1274"/>
      <c r="F40" s="1274"/>
      <c r="G40" s="1274"/>
      <c r="H40" s="1274"/>
      <c r="I40" s="1274"/>
      <c r="J40" s="1274"/>
      <c r="K40" s="1274"/>
      <c r="L40" s="1274"/>
      <c r="M40" s="1274"/>
      <c r="N40" s="1274"/>
      <c r="O40" s="1274"/>
      <c r="P40" s="1274"/>
      <c r="Q40" s="1274"/>
      <c r="R40" s="1274"/>
      <c r="S40" s="1274"/>
      <c r="T40" s="1274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</row>
    <row r="41" spans="1:34" ht="15.6">
      <c r="A41" s="297">
        <v>38</v>
      </c>
      <c r="B41" s="196" t="s">
        <v>147</v>
      </c>
      <c r="C41" s="1274" t="s">
        <v>283</v>
      </c>
      <c r="D41" s="1274"/>
      <c r="E41" s="1274"/>
      <c r="F41" s="1274"/>
      <c r="G41" s="1274"/>
      <c r="H41" s="1274"/>
      <c r="I41" s="1274"/>
      <c r="J41" s="1274"/>
      <c r="K41" s="1274"/>
      <c r="L41" s="1274"/>
      <c r="M41" s="1274"/>
      <c r="N41" s="1274"/>
      <c r="O41" s="1274"/>
      <c r="P41" s="1274"/>
      <c r="Q41" s="1274"/>
      <c r="R41" s="1274"/>
      <c r="S41" s="1274"/>
      <c r="T41" s="1274"/>
      <c r="U41" s="1274"/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</row>
    <row r="42" spans="1:34" ht="15.6">
      <c r="A42" s="297">
        <v>39</v>
      </c>
      <c r="B42" s="201" t="s">
        <v>148</v>
      </c>
      <c r="C42" s="300" t="s">
        <v>5</v>
      </c>
      <c r="D42" s="300" t="s">
        <v>5</v>
      </c>
      <c r="E42" s="208" t="s">
        <v>3</v>
      </c>
      <c r="F42" s="300" t="s">
        <v>216</v>
      </c>
      <c r="G42" s="300" t="s">
        <v>5</v>
      </c>
      <c r="H42" s="300" t="s">
        <v>5</v>
      </c>
      <c r="I42" s="300" t="s">
        <v>5</v>
      </c>
      <c r="J42" s="300" t="s">
        <v>5</v>
      </c>
      <c r="K42" s="300" t="s">
        <v>5</v>
      </c>
      <c r="L42" s="208" t="s">
        <v>3</v>
      </c>
      <c r="M42" s="300" t="s">
        <v>5</v>
      </c>
      <c r="N42" s="300" t="s">
        <v>5</v>
      </c>
      <c r="O42" s="300" t="s">
        <v>5</v>
      </c>
      <c r="P42" s="300" t="s">
        <v>5</v>
      </c>
      <c r="Q42" s="300" t="s">
        <v>5</v>
      </c>
      <c r="R42" s="300" t="s">
        <v>5</v>
      </c>
      <c r="S42" s="208" t="s">
        <v>3</v>
      </c>
      <c r="T42" s="300" t="s">
        <v>216</v>
      </c>
      <c r="U42" s="300" t="s">
        <v>5</v>
      </c>
      <c r="V42" s="300" t="s">
        <v>5</v>
      </c>
      <c r="W42" s="300" t="s">
        <v>5</v>
      </c>
      <c r="X42" s="300" t="s">
        <v>5</v>
      </c>
      <c r="Y42" s="300" t="s">
        <v>5</v>
      </c>
      <c r="Z42" s="208" t="s">
        <v>3</v>
      </c>
      <c r="AA42" s="300" t="s">
        <v>5</v>
      </c>
      <c r="AB42" s="300" t="s">
        <v>5</v>
      </c>
      <c r="AC42" s="300" t="s">
        <v>5</v>
      </c>
      <c r="AD42" s="208" t="s">
        <v>3</v>
      </c>
      <c r="AE42" s="208" t="s">
        <v>3</v>
      </c>
      <c r="AF42" s="300" t="s">
        <v>3</v>
      </c>
      <c r="AG42" s="208" t="s">
        <v>3</v>
      </c>
      <c r="AH42" s="296"/>
    </row>
    <row r="43" spans="1:34" ht="15.6">
      <c r="A43" s="297">
        <v>40</v>
      </c>
      <c r="B43" s="194" t="s">
        <v>149</v>
      </c>
      <c r="C43" s="1274" t="s">
        <v>228</v>
      </c>
      <c r="D43" s="1274"/>
      <c r="E43" s="1274"/>
      <c r="F43" s="1274"/>
      <c r="G43" s="1274"/>
      <c r="H43" s="1274"/>
      <c r="I43" s="1274"/>
      <c r="J43" s="1274"/>
      <c r="K43" s="1274"/>
      <c r="L43" s="1274"/>
      <c r="M43" s="1274"/>
      <c r="N43" s="1274"/>
      <c r="O43" s="1274"/>
      <c r="P43" s="1274"/>
      <c r="Q43" s="1274"/>
      <c r="R43" s="1274"/>
      <c r="S43" s="1274"/>
      <c r="T43" s="1274"/>
      <c r="U43" s="1274"/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42"/>
    </row>
    <row r="44" spans="1:34" ht="16.2" thickBot="1">
      <c r="A44" s="211">
        <v>41</v>
      </c>
      <c r="B44" s="202" t="s">
        <v>150</v>
      </c>
      <c r="C44" s="299" t="s">
        <v>5</v>
      </c>
      <c r="D44" s="299" t="s">
        <v>5</v>
      </c>
      <c r="E44" s="227" t="s">
        <v>3</v>
      </c>
      <c r="F44" s="299" t="s">
        <v>5</v>
      </c>
      <c r="G44" s="299" t="s">
        <v>5</v>
      </c>
      <c r="H44" s="299" t="s">
        <v>5</v>
      </c>
      <c r="I44" s="299" t="s">
        <v>5</v>
      </c>
      <c r="J44" s="299" t="s">
        <v>5</v>
      </c>
      <c r="K44" s="299" t="s">
        <v>5</v>
      </c>
      <c r="L44" s="227" t="s">
        <v>3</v>
      </c>
      <c r="M44" s="299" t="s">
        <v>5</v>
      </c>
      <c r="N44" s="299" t="s">
        <v>4</v>
      </c>
      <c r="O44" s="299" t="s">
        <v>5</v>
      </c>
      <c r="P44" s="299" t="s">
        <v>5</v>
      </c>
      <c r="Q44" s="299" t="s">
        <v>5</v>
      </c>
      <c r="R44" s="299" t="s">
        <v>5</v>
      </c>
      <c r="S44" s="227" t="s">
        <v>3</v>
      </c>
      <c r="T44" s="299" t="s">
        <v>216</v>
      </c>
      <c r="U44" s="299" t="s">
        <v>5</v>
      </c>
      <c r="V44" s="299" t="s">
        <v>5</v>
      </c>
      <c r="W44" s="299" t="s">
        <v>5</v>
      </c>
      <c r="X44" s="299" t="s">
        <v>5</v>
      </c>
      <c r="Y44" s="299" t="s">
        <v>5</v>
      </c>
      <c r="Z44" s="227" t="s">
        <v>3</v>
      </c>
      <c r="AA44" s="299" t="s">
        <v>5</v>
      </c>
      <c r="AB44" s="299" t="s">
        <v>5</v>
      </c>
      <c r="AC44" s="299" t="s">
        <v>5</v>
      </c>
      <c r="AD44" s="227" t="s">
        <v>3</v>
      </c>
      <c r="AE44" s="227" t="s">
        <v>3</v>
      </c>
      <c r="AF44" s="299" t="s">
        <v>5</v>
      </c>
      <c r="AG44" s="227" t="s">
        <v>3</v>
      </c>
    </row>
    <row r="45" spans="1:34" ht="15.6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</row>
    <row r="46" spans="1:34" ht="15.6">
      <c r="A46" s="296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296"/>
      <c r="M46" s="296"/>
      <c r="N46" s="296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</row>
    <row r="47" spans="1:34" ht="15.6">
      <c r="A47" s="296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296"/>
      <c r="M47" s="296"/>
      <c r="N47" s="296"/>
      <c r="O47" s="135"/>
      <c r="P47" s="135"/>
      <c r="Q47" s="135"/>
      <c r="R47" s="135"/>
      <c r="S47" s="1267" t="s">
        <v>282</v>
      </c>
      <c r="T47" s="1267"/>
      <c r="U47" s="1267"/>
      <c r="V47" s="1267"/>
      <c r="W47" s="1267"/>
      <c r="X47" s="1267"/>
      <c r="Y47" s="1268" t="s">
        <v>225</v>
      </c>
      <c r="Z47" s="1268"/>
      <c r="AA47" s="1268"/>
      <c r="AB47" s="1268"/>
      <c r="AC47" s="1268"/>
      <c r="AD47" s="1268"/>
      <c r="AE47" s="1268"/>
      <c r="AF47" s="1268"/>
      <c r="AG47" s="1268"/>
    </row>
    <row r="48" spans="1:34" ht="15.6">
      <c r="A48" s="296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296"/>
      <c r="M48" s="296"/>
      <c r="N48" s="296"/>
      <c r="O48" s="135"/>
      <c r="P48" s="135"/>
      <c r="Q48" s="135"/>
      <c r="R48" s="135"/>
      <c r="S48" s="1238" t="s">
        <v>233</v>
      </c>
      <c r="T48" s="1238"/>
      <c r="U48" s="1238"/>
      <c r="V48" s="1238"/>
      <c r="W48" s="1238"/>
      <c r="X48" s="1238"/>
      <c r="Y48" s="1268" t="s">
        <v>225</v>
      </c>
      <c r="Z48" s="1268"/>
      <c r="AA48" s="1268"/>
      <c r="AB48" s="1268"/>
      <c r="AC48" s="1268"/>
      <c r="AD48" s="1268"/>
      <c r="AE48" s="1268"/>
      <c r="AF48" s="1268"/>
      <c r="AG48" s="1268"/>
    </row>
    <row r="49" spans="1:33" ht="15.6">
      <c r="A49" s="296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296"/>
      <c r="M49" s="296"/>
      <c r="N49" s="296"/>
      <c r="O49" s="135"/>
      <c r="P49" s="135"/>
      <c r="Q49" s="135"/>
      <c r="R49" s="135"/>
      <c r="S49" s="1235" t="s">
        <v>285</v>
      </c>
      <c r="T49" s="1235"/>
      <c r="U49" s="1235"/>
      <c r="V49" s="1235"/>
      <c r="W49" s="1235"/>
      <c r="X49" s="1235"/>
      <c r="Y49" s="1235" t="s">
        <v>286</v>
      </c>
      <c r="Z49" s="1235"/>
      <c r="AA49" s="1235"/>
      <c r="AB49" s="1235"/>
      <c r="AC49" s="1235"/>
      <c r="AD49" s="1235"/>
      <c r="AE49" s="1235"/>
      <c r="AF49" s="1235"/>
      <c r="AG49" s="1235"/>
    </row>
    <row r="50" spans="1:33" ht="15.6">
      <c r="A50" s="296"/>
      <c r="B50" s="296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296"/>
      <c r="M50" s="296"/>
      <c r="N50" s="296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1" spans="1:33" ht="15.6">
      <c r="A51" s="296"/>
      <c r="B51" s="115" t="s">
        <v>74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</row>
  </sheetData>
  <mergeCells count="27">
    <mergeCell ref="C37:AG37"/>
    <mergeCell ref="C33:AG33"/>
    <mergeCell ref="B1:AF1"/>
    <mergeCell ref="A2:A3"/>
    <mergeCell ref="B2:B3"/>
    <mergeCell ref="C39:AG39"/>
    <mergeCell ref="D46:K46"/>
    <mergeCell ref="S46:AG46"/>
    <mergeCell ref="D47:K47"/>
    <mergeCell ref="S47:X47"/>
    <mergeCell ref="Y47:AG47"/>
    <mergeCell ref="D50:K50"/>
    <mergeCell ref="C8:AG8"/>
    <mergeCell ref="C10:AG10"/>
    <mergeCell ref="C41:AG41"/>
    <mergeCell ref="C40:AG40"/>
    <mergeCell ref="C43:AG43"/>
    <mergeCell ref="C29:AG29"/>
    <mergeCell ref="C21:AG21"/>
    <mergeCell ref="Y49:AG49"/>
    <mergeCell ref="C35:AG35"/>
    <mergeCell ref="D48:K48"/>
    <mergeCell ref="S48:X48"/>
    <mergeCell ref="Y48:AG48"/>
    <mergeCell ref="D49:K49"/>
    <mergeCell ref="S49:X49"/>
    <mergeCell ref="C38:AG38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="49" zoomScaleNormal="49" workbookViewId="0">
      <selection activeCell="B6" sqref="B6:AF6"/>
    </sheetView>
  </sheetViews>
  <sheetFormatPr baseColWidth="10" defaultColWidth="11.5546875" defaultRowHeight="14.4"/>
  <cols>
    <col min="1" max="1" width="6.44140625" style="319" bestFit="1" customWidth="1"/>
    <col min="2" max="2" width="82.88671875" style="319" customWidth="1"/>
    <col min="3" max="3" width="6.33203125" style="319" bestFit="1" customWidth="1"/>
    <col min="4" max="5" width="6.109375" style="319" bestFit="1" customWidth="1"/>
    <col min="6" max="6" width="6.33203125" style="319" bestFit="1" customWidth="1"/>
    <col min="7" max="12" width="6.109375" style="319" bestFit="1" customWidth="1"/>
    <col min="13" max="13" width="6.33203125" style="319" bestFit="1" customWidth="1"/>
    <col min="14" max="19" width="6.109375" style="319" bestFit="1" customWidth="1"/>
    <col min="20" max="20" width="6.33203125" style="319" bestFit="1" customWidth="1"/>
    <col min="21" max="26" width="6.109375" style="319" bestFit="1" customWidth="1"/>
    <col min="27" max="27" width="6.33203125" style="319" bestFit="1" customWidth="1"/>
    <col min="28" max="30" width="6.109375" style="319" bestFit="1" customWidth="1"/>
    <col min="31" max="31" width="6.33203125" style="319" bestFit="1" customWidth="1"/>
    <col min="32" max="32" width="6.33203125" style="319" customWidth="1"/>
    <col min="33" max="33" width="6.109375" style="319" bestFit="1" customWidth="1"/>
    <col min="34" max="16384" width="11.5546875" style="319"/>
  </cols>
  <sheetData>
    <row r="1" spans="1:35" ht="15.75" customHeight="1">
      <c r="A1" s="332"/>
      <c r="B1" s="1280" t="s">
        <v>287</v>
      </c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1280"/>
      <c r="P1" s="1280"/>
      <c r="Q1" s="1280"/>
      <c r="R1" s="1280"/>
      <c r="S1" s="1280"/>
      <c r="T1" s="1280"/>
      <c r="U1" s="1280"/>
      <c r="V1" s="1280"/>
      <c r="W1" s="1280"/>
      <c r="X1" s="1280"/>
      <c r="Y1" s="1280"/>
      <c r="Z1" s="1280"/>
      <c r="AA1" s="1280"/>
      <c r="AB1" s="1280"/>
      <c r="AC1" s="1280"/>
      <c r="AD1" s="1280"/>
      <c r="AE1" s="1280"/>
      <c r="AF1" s="1281"/>
      <c r="AG1" s="144"/>
    </row>
    <row r="2" spans="1:35" ht="15.6">
      <c r="A2" s="1284" t="s">
        <v>1</v>
      </c>
      <c r="B2" s="1286" t="s">
        <v>2</v>
      </c>
      <c r="C2" s="362" t="s">
        <v>4</v>
      </c>
      <c r="D2" s="226" t="s">
        <v>5</v>
      </c>
      <c r="E2" s="226" t="s">
        <v>5</v>
      </c>
      <c r="F2" s="226" t="s">
        <v>6</v>
      </c>
      <c r="G2" s="363" t="s">
        <v>7</v>
      </c>
      <c r="H2" s="226" t="s">
        <v>8</v>
      </c>
      <c r="I2" s="226" t="s">
        <v>3</v>
      </c>
      <c r="J2" s="226" t="s">
        <v>4</v>
      </c>
      <c r="K2" s="226" t="s">
        <v>5</v>
      </c>
      <c r="L2" s="226" t="s">
        <v>5</v>
      </c>
      <c r="M2" s="226" t="s">
        <v>6</v>
      </c>
      <c r="N2" s="363" t="s">
        <v>7</v>
      </c>
      <c r="O2" s="226" t="s">
        <v>8</v>
      </c>
      <c r="P2" s="226" t="s">
        <v>3</v>
      </c>
      <c r="Q2" s="226" t="s">
        <v>4</v>
      </c>
      <c r="R2" s="226" t="s">
        <v>5</v>
      </c>
      <c r="S2" s="226" t="s">
        <v>5</v>
      </c>
      <c r="T2" s="226" t="s">
        <v>6</v>
      </c>
      <c r="U2" s="363" t="s">
        <v>7</v>
      </c>
      <c r="V2" s="226" t="s">
        <v>8</v>
      </c>
      <c r="W2" s="226" t="s">
        <v>3</v>
      </c>
      <c r="X2" s="226" t="s">
        <v>4</v>
      </c>
      <c r="Y2" s="226" t="s">
        <v>5</v>
      </c>
      <c r="Z2" s="226" t="s">
        <v>5</v>
      </c>
      <c r="AA2" s="226" t="s">
        <v>6</v>
      </c>
      <c r="AB2" s="363" t="s">
        <v>7</v>
      </c>
      <c r="AC2" s="226" t="s">
        <v>8</v>
      </c>
      <c r="AD2" s="226" t="s">
        <v>3</v>
      </c>
      <c r="AE2" s="226" t="s">
        <v>4</v>
      </c>
      <c r="AF2" s="368" t="s">
        <v>5</v>
      </c>
      <c r="AG2" s="320"/>
    </row>
    <row r="3" spans="1:35" ht="16.2" thickBot="1">
      <c r="A3" s="1285"/>
      <c r="B3" s="1287"/>
      <c r="C3" s="257">
        <v>1</v>
      </c>
      <c r="D3" s="257">
        <v>2</v>
      </c>
      <c r="E3" s="257">
        <v>3</v>
      </c>
      <c r="F3" s="257">
        <v>4</v>
      </c>
      <c r="G3" s="364">
        <v>5</v>
      </c>
      <c r="H3" s="257">
        <v>6</v>
      </c>
      <c r="I3" s="257">
        <v>7</v>
      </c>
      <c r="J3" s="257">
        <v>8</v>
      </c>
      <c r="K3" s="257">
        <v>9</v>
      </c>
      <c r="L3" s="257">
        <v>10</v>
      </c>
      <c r="M3" s="257">
        <v>11</v>
      </c>
      <c r="N3" s="364">
        <v>12</v>
      </c>
      <c r="O3" s="257">
        <v>13</v>
      </c>
      <c r="P3" s="257">
        <v>14</v>
      </c>
      <c r="Q3" s="257">
        <v>15</v>
      </c>
      <c r="R3" s="257">
        <v>16</v>
      </c>
      <c r="S3" s="257">
        <v>17</v>
      </c>
      <c r="T3" s="257">
        <v>18</v>
      </c>
      <c r="U3" s="364">
        <v>19</v>
      </c>
      <c r="V3" s="257">
        <v>20</v>
      </c>
      <c r="W3" s="364">
        <v>21</v>
      </c>
      <c r="X3" s="257">
        <v>22</v>
      </c>
      <c r="Y3" s="257">
        <v>23</v>
      </c>
      <c r="Z3" s="364">
        <v>24</v>
      </c>
      <c r="AA3" s="257">
        <v>25</v>
      </c>
      <c r="AB3" s="364">
        <v>26</v>
      </c>
      <c r="AC3" s="257">
        <v>27</v>
      </c>
      <c r="AD3" s="257">
        <v>28</v>
      </c>
      <c r="AE3" s="257">
        <v>29</v>
      </c>
      <c r="AF3" s="369">
        <v>30</v>
      </c>
      <c r="AG3" s="320"/>
    </row>
    <row r="4" spans="1:35" ht="15.6">
      <c r="A4" s="269">
        <v>1</v>
      </c>
      <c r="B4" s="330" t="s">
        <v>181</v>
      </c>
      <c r="C4" s="321" t="s">
        <v>5</v>
      </c>
      <c r="D4" s="321" t="s">
        <v>5</v>
      </c>
      <c r="E4" s="321" t="s">
        <v>5</v>
      </c>
      <c r="F4" s="321" t="s">
        <v>10</v>
      </c>
      <c r="G4" s="321" t="s">
        <v>3</v>
      </c>
      <c r="H4" s="321" t="s">
        <v>5</v>
      </c>
      <c r="I4" s="324" t="s">
        <v>3</v>
      </c>
      <c r="J4" s="321" t="s">
        <v>3</v>
      </c>
      <c r="K4" s="321" t="s">
        <v>5</v>
      </c>
      <c r="L4" s="321" t="s">
        <v>5</v>
      </c>
      <c r="M4" s="321" t="s">
        <v>5</v>
      </c>
      <c r="N4" s="321" t="s">
        <v>5</v>
      </c>
      <c r="O4" s="321" t="s">
        <v>10</v>
      </c>
      <c r="P4" s="324" t="s">
        <v>3</v>
      </c>
      <c r="Q4" s="321" t="s">
        <v>3</v>
      </c>
      <c r="R4" s="321" t="s">
        <v>5</v>
      </c>
      <c r="S4" s="321" t="s">
        <v>5</v>
      </c>
      <c r="T4" s="321" t="s">
        <v>5</v>
      </c>
      <c r="U4" s="321" t="s">
        <v>5</v>
      </c>
      <c r="V4" s="321" t="s">
        <v>10</v>
      </c>
      <c r="W4" s="324" t="s">
        <v>3</v>
      </c>
      <c r="X4" s="321" t="s">
        <v>3</v>
      </c>
      <c r="Y4" s="321" t="s">
        <v>10</v>
      </c>
      <c r="Z4" s="321" t="s">
        <v>3</v>
      </c>
      <c r="AA4" s="321" t="s">
        <v>5</v>
      </c>
      <c r="AB4" s="321" t="s">
        <v>5</v>
      </c>
      <c r="AC4" s="321" t="s">
        <v>10</v>
      </c>
      <c r="AD4" s="324" t="s">
        <v>3</v>
      </c>
      <c r="AE4" s="321" t="s">
        <v>3</v>
      </c>
      <c r="AF4" s="322" t="s">
        <v>5</v>
      </c>
      <c r="AG4" s="361"/>
    </row>
    <row r="5" spans="1:35" ht="15.6">
      <c r="A5" s="282">
        <v>2</v>
      </c>
      <c r="B5" s="153" t="s">
        <v>176</v>
      </c>
      <c r="C5" s="1274" t="s">
        <v>297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274"/>
      <c r="X5" s="1274"/>
      <c r="Y5" s="1274"/>
      <c r="Z5" s="1274"/>
      <c r="AA5" s="1274"/>
      <c r="AB5" s="1274"/>
      <c r="AC5" s="1274"/>
      <c r="AD5" s="1274"/>
      <c r="AE5" s="1274"/>
      <c r="AF5" s="1279"/>
      <c r="AG5" s="337"/>
    </row>
    <row r="6" spans="1:35" ht="15.6">
      <c r="A6" s="282">
        <v>3</v>
      </c>
      <c r="B6" s="153" t="s">
        <v>189</v>
      </c>
      <c r="C6" s="321" t="s">
        <v>5</v>
      </c>
      <c r="D6" s="321" t="s">
        <v>305</v>
      </c>
      <c r="E6" s="321" t="s">
        <v>10</v>
      </c>
      <c r="F6" s="321" t="s">
        <v>3</v>
      </c>
      <c r="G6" s="321" t="s">
        <v>5</v>
      </c>
      <c r="H6" s="321" t="s">
        <v>3</v>
      </c>
      <c r="I6" s="324" t="s">
        <v>3</v>
      </c>
      <c r="J6" s="321" t="s">
        <v>10</v>
      </c>
      <c r="K6" s="321" t="s">
        <v>3</v>
      </c>
      <c r="L6" s="321" t="s">
        <v>5</v>
      </c>
      <c r="M6" s="321" t="s">
        <v>5</v>
      </c>
      <c r="N6" s="321" t="s">
        <v>5</v>
      </c>
      <c r="O6" s="321" t="s">
        <v>10</v>
      </c>
      <c r="P6" s="324" t="s">
        <v>3</v>
      </c>
      <c r="Q6" s="321" t="s">
        <v>3</v>
      </c>
      <c r="R6" s="321" t="s">
        <v>5</v>
      </c>
      <c r="S6" s="321" t="s">
        <v>5</v>
      </c>
      <c r="T6" s="321" t="s">
        <v>5</v>
      </c>
      <c r="U6" s="321" t="s">
        <v>5</v>
      </c>
      <c r="V6" s="321" t="s">
        <v>10</v>
      </c>
      <c r="W6" s="324" t="s">
        <v>3</v>
      </c>
      <c r="X6" s="321" t="s">
        <v>3</v>
      </c>
      <c r="Y6" s="321" t="s">
        <v>5</v>
      </c>
      <c r="Z6" s="321" t="s">
        <v>5</v>
      </c>
      <c r="AA6" s="321" t="s">
        <v>5</v>
      </c>
      <c r="AB6" s="321" t="s">
        <v>5</v>
      </c>
      <c r="AC6" s="321" t="s">
        <v>10</v>
      </c>
      <c r="AD6" s="324" t="s">
        <v>3</v>
      </c>
      <c r="AE6" s="321" t="s">
        <v>3</v>
      </c>
      <c r="AF6" s="322" t="s">
        <v>5</v>
      </c>
      <c r="AG6" s="337"/>
    </row>
    <row r="7" spans="1:35" ht="15.6">
      <c r="A7" s="282">
        <v>4</v>
      </c>
      <c r="B7" s="153" t="s">
        <v>190</v>
      </c>
      <c r="C7" s="1274" t="s">
        <v>210</v>
      </c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9"/>
      <c r="AG7" s="337"/>
    </row>
    <row r="8" spans="1:35" ht="15.6">
      <c r="A8" s="282">
        <v>5</v>
      </c>
      <c r="B8" s="153" t="s">
        <v>191</v>
      </c>
      <c r="C8" s="321" t="s">
        <v>5</v>
      </c>
      <c r="D8" s="321" t="s">
        <v>3</v>
      </c>
      <c r="E8" s="321" t="s">
        <v>5</v>
      </c>
      <c r="F8" s="321" t="s">
        <v>5</v>
      </c>
      <c r="G8" s="321" t="s">
        <v>5</v>
      </c>
      <c r="H8" s="321" t="s">
        <v>10</v>
      </c>
      <c r="I8" s="324" t="s">
        <v>3</v>
      </c>
      <c r="J8" s="321" t="s">
        <v>5</v>
      </c>
      <c r="K8" s="321" t="s">
        <v>5</v>
      </c>
      <c r="L8" s="321" t="s">
        <v>5</v>
      </c>
      <c r="M8" s="321" t="s">
        <v>5</v>
      </c>
      <c r="N8" s="321" t="s">
        <v>10</v>
      </c>
      <c r="O8" s="321" t="s">
        <v>3</v>
      </c>
      <c r="P8" s="324" t="s">
        <v>3</v>
      </c>
      <c r="Q8" s="321" t="s">
        <v>5</v>
      </c>
      <c r="R8" s="321" t="s">
        <v>10</v>
      </c>
      <c r="S8" s="321" t="s">
        <v>3</v>
      </c>
      <c r="T8" s="321" t="s">
        <v>5</v>
      </c>
      <c r="U8" s="321" t="s">
        <v>5</v>
      </c>
      <c r="V8" s="321" t="s">
        <v>3</v>
      </c>
      <c r="W8" s="324" t="s">
        <v>13</v>
      </c>
      <c r="X8" s="321" t="s">
        <v>3</v>
      </c>
      <c r="Y8" s="321" t="s">
        <v>5</v>
      </c>
      <c r="Z8" s="321" t="s">
        <v>5</v>
      </c>
      <c r="AA8" s="321" t="s">
        <v>5</v>
      </c>
      <c r="AB8" s="321" t="s">
        <v>5</v>
      </c>
      <c r="AC8" s="321" t="s">
        <v>3</v>
      </c>
      <c r="AD8" s="324" t="s">
        <v>10</v>
      </c>
      <c r="AE8" s="321" t="s">
        <v>3</v>
      </c>
      <c r="AF8" s="322" t="s">
        <v>3</v>
      </c>
      <c r="AG8" s="337"/>
    </row>
    <row r="9" spans="1:35" ht="15.6">
      <c r="A9" s="282">
        <v>6</v>
      </c>
      <c r="B9" s="153" t="s">
        <v>174</v>
      </c>
      <c r="C9" s="321" t="s">
        <v>3</v>
      </c>
      <c r="D9" s="321" t="s">
        <v>3</v>
      </c>
      <c r="E9" s="321" t="s">
        <v>10</v>
      </c>
      <c r="F9" s="321" t="s">
        <v>3</v>
      </c>
      <c r="G9" s="321" t="s">
        <v>5</v>
      </c>
      <c r="H9" s="321" t="s">
        <v>5</v>
      </c>
      <c r="I9" s="324" t="s">
        <v>10</v>
      </c>
      <c r="J9" s="321" t="s">
        <v>3</v>
      </c>
      <c r="K9" s="321" t="s">
        <v>5</v>
      </c>
      <c r="L9" s="321" t="s">
        <v>5</v>
      </c>
      <c r="M9" s="321" t="s">
        <v>5</v>
      </c>
      <c r="N9" s="321" t="s">
        <v>3</v>
      </c>
      <c r="O9" s="321" t="s">
        <v>5</v>
      </c>
      <c r="P9" s="324" t="s">
        <v>3</v>
      </c>
      <c r="Q9" s="321" t="s">
        <v>5</v>
      </c>
      <c r="R9" s="321" t="s">
        <v>5</v>
      </c>
      <c r="S9" s="321" t="s">
        <v>10</v>
      </c>
      <c r="T9" s="321" t="s">
        <v>3</v>
      </c>
      <c r="U9" s="321" t="s">
        <v>5</v>
      </c>
      <c r="V9" s="321" t="s">
        <v>5</v>
      </c>
      <c r="W9" s="324" t="s">
        <v>3</v>
      </c>
      <c r="X9" s="321" t="s">
        <v>5</v>
      </c>
      <c r="Y9" s="321" t="s">
        <v>5</v>
      </c>
      <c r="Z9" s="321" t="s">
        <v>10</v>
      </c>
      <c r="AA9" s="321" t="s">
        <v>3</v>
      </c>
      <c r="AB9" s="321" t="s">
        <v>5</v>
      </c>
      <c r="AC9" s="321" t="s">
        <v>5</v>
      </c>
      <c r="AD9" s="324" t="s">
        <v>13</v>
      </c>
      <c r="AE9" s="321" t="s">
        <v>3</v>
      </c>
      <c r="AF9" s="322" t="s">
        <v>5</v>
      </c>
      <c r="AG9" s="360"/>
    </row>
    <row r="10" spans="1:35" ht="15.6">
      <c r="A10" s="282">
        <v>7</v>
      </c>
      <c r="B10" s="153" t="s">
        <v>175</v>
      </c>
      <c r="C10" s="321" t="s">
        <v>305</v>
      </c>
      <c r="D10" s="321" t="s">
        <v>5</v>
      </c>
      <c r="E10" s="321" t="s">
        <v>3</v>
      </c>
      <c r="F10" s="321" t="s">
        <v>5</v>
      </c>
      <c r="G10" s="321" t="s">
        <v>10</v>
      </c>
      <c r="H10" s="321" t="s">
        <v>3</v>
      </c>
      <c r="I10" s="324" t="s">
        <v>3</v>
      </c>
      <c r="J10" s="321" t="s">
        <v>5</v>
      </c>
      <c r="K10" s="321" t="s">
        <v>5</v>
      </c>
      <c r="L10" s="321" t="s">
        <v>10</v>
      </c>
      <c r="M10" s="321" t="s">
        <v>3</v>
      </c>
      <c r="N10" s="321" t="s">
        <v>3</v>
      </c>
      <c r="O10" s="321" t="s">
        <v>5</v>
      </c>
      <c r="P10" s="324" t="s">
        <v>13</v>
      </c>
      <c r="Q10" s="321" t="s">
        <v>3</v>
      </c>
      <c r="R10" s="321" t="s">
        <v>5</v>
      </c>
      <c r="S10" s="321" t="s">
        <v>5</v>
      </c>
      <c r="T10" s="321" t="s">
        <v>5</v>
      </c>
      <c r="U10" s="321" t="s">
        <v>10</v>
      </c>
      <c r="V10" s="321" t="s">
        <v>3</v>
      </c>
      <c r="W10" s="324" t="s">
        <v>3</v>
      </c>
      <c r="X10" s="321" t="s">
        <v>5</v>
      </c>
      <c r="Y10" s="321" t="s">
        <v>5</v>
      </c>
      <c r="Z10" s="321" t="s">
        <v>5</v>
      </c>
      <c r="AA10" s="321" t="s">
        <v>5</v>
      </c>
      <c r="AB10" s="321" t="s">
        <v>10</v>
      </c>
      <c r="AC10" s="321" t="s">
        <v>3</v>
      </c>
      <c r="AD10" s="324" t="s">
        <v>3</v>
      </c>
      <c r="AE10" s="321" t="s">
        <v>5</v>
      </c>
      <c r="AF10" s="322" t="s">
        <v>5</v>
      </c>
      <c r="AG10" s="337"/>
    </row>
    <row r="11" spans="1:35" ht="15.6">
      <c r="A11" s="282">
        <v>8</v>
      </c>
      <c r="B11" s="153" t="s">
        <v>192</v>
      </c>
      <c r="C11" s="1274" t="s">
        <v>219</v>
      </c>
      <c r="D11" s="1274"/>
      <c r="E11" s="1274"/>
      <c r="F11" s="1274"/>
      <c r="G11" s="1274"/>
      <c r="H11" s="1274"/>
      <c r="I11" s="1274"/>
      <c r="J11" s="1274"/>
      <c r="K11" s="1274"/>
      <c r="L11" s="1274"/>
      <c r="M11" s="1274"/>
      <c r="N11" s="1274"/>
      <c r="O11" s="1274"/>
      <c r="P11" s="1274"/>
      <c r="Q11" s="1274"/>
      <c r="R11" s="1274"/>
      <c r="S11" s="1274"/>
      <c r="T11" s="1274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9"/>
      <c r="AG11" s="337"/>
    </row>
    <row r="12" spans="1:35" ht="15.6">
      <c r="A12" s="282">
        <v>9</v>
      </c>
      <c r="B12" s="153" t="s">
        <v>178</v>
      </c>
      <c r="C12" s="321" t="s">
        <v>5</v>
      </c>
      <c r="D12" s="321" t="s">
        <v>5</v>
      </c>
      <c r="E12" s="321" t="s">
        <v>5</v>
      </c>
      <c r="F12" s="321" t="s">
        <v>5</v>
      </c>
      <c r="G12" s="321" t="s">
        <v>5</v>
      </c>
      <c r="H12" s="321" t="s">
        <v>3</v>
      </c>
      <c r="I12" s="324" t="s">
        <v>10</v>
      </c>
      <c r="J12" s="321" t="s">
        <v>3</v>
      </c>
      <c r="K12" s="321" t="s">
        <v>5</v>
      </c>
      <c r="L12" s="321" t="s">
        <v>5</v>
      </c>
      <c r="M12" s="321" t="s">
        <v>10</v>
      </c>
      <c r="N12" s="321" t="s">
        <v>3</v>
      </c>
      <c r="O12" s="321" t="s">
        <v>5</v>
      </c>
      <c r="P12" s="324" t="s">
        <v>3</v>
      </c>
      <c r="Q12" s="321" t="s">
        <v>5</v>
      </c>
      <c r="R12" s="321" t="s">
        <v>5</v>
      </c>
      <c r="S12" s="321" t="s">
        <v>10</v>
      </c>
      <c r="T12" s="321" t="s">
        <v>3</v>
      </c>
      <c r="U12" s="321" t="s">
        <v>5</v>
      </c>
      <c r="V12" s="321" t="s">
        <v>3</v>
      </c>
      <c r="W12" s="324" t="s">
        <v>3</v>
      </c>
      <c r="X12" s="321" t="s">
        <v>5</v>
      </c>
      <c r="Y12" s="321" t="s">
        <v>5</v>
      </c>
      <c r="Z12" s="321" t="s">
        <v>5</v>
      </c>
      <c r="AA12" s="321" t="s">
        <v>10</v>
      </c>
      <c r="AB12" s="321" t="s">
        <v>3</v>
      </c>
      <c r="AC12" s="321" t="s">
        <v>3</v>
      </c>
      <c r="AD12" s="324" t="s">
        <v>13</v>
      </c>
      <c r="AE12" s="321" t="s">
        <v>3</v>
      </c>
      <c r="AF12" s="322" t="s">
        <v>5</v>
      </c>
      <c r="AG12" s="337"/>
    </row>
    <row r="13" spans="1:35" ht="15.6">
      <c r="A13" s="282">
        <v>10</v>
      </c>
      <c r="B13" s="153" t="s">
        <v>177</v>
      </c>
      <c r="C13" s="321" t="s">
        <v>10</v>
      </c>
      <c r="D13" s="321" t="s">
        <v>3</v>
      </c>
      <c r="E13" s="321" t="s">
        <v>5</v>
      </c>
      <c r="F13" s="321" t="s">
        <v>5</v>
      </c>
      <c r="G13" s="321" t="s">
        <v>5</v>
      </c>
      <c r="H13" s="321" t="s">
        <v>5</v>
      </c>
      <c r="I13" s="324" t="s">
        <v>3</v>
      </c>
      <c r="J13" s="321" t="s">
        <v>10</v>
      </c>
      <c r="K13" s="321" t="s">
        <v>3</v>
      </c>
      <c r="L13" s="321" t="s">
        <v>3</v>
      </c>
      <c r="M13" s="321" t="s">
        <v>5</v>
      </c>
      <c r="N13" s="321" t="s">
        <v>5</v>
      </c>
      <c r="O13" s="321" t="s">
        <v>5</v>
      </c>
      <c r="P13" s="324" t="s">
        <v>3</v>
      </c>
      <c r="Q13" s="321" t="s">
        <v>10</v>
      </c>
      <c r="R13" s="321" t="s">
        <v>3</v>
      </c>
      <c r="S13" s="321" t="s">
        <v>3</v>
      </c>
      <c r="T13" s="321" t="s">
        <v>5</v>
      </c>
      <c r="U13" s="321" t="s">
        <v>5</v>
      </c>
      <c r="V13" s="321" t="s">
        <v>5</v>
      </c>
      <c r="W13" s="324" t="s">
        <v>13</v>
      </c>
      <c r="X13" s="321" t="s">
        <v>3</v>
      </c>
      <c r="Y13" s="321" t="s">
        <v>3</v>
      </c>
      <c r="Z13" s="321" t="s">
        <v>5</v>
      </c>
      <c r="AA13" s="321" t="s">
        <v>5</v>
      </c>
      <c r="AB13" s="321" t="s">
        <v>5</v>
      </c>
      <c r="AC13" s="321" t="s">
        <v>5</v>
      </c>
      <c r="AD13" s="324" t="s">
        <v>3</v>
      </c>
      <c r="AE13" s="321" t="s">
        <v>5</v>
      </c>
      <c r="AF13" s="322" t="s">
        <v>10</v>
      </c>
      <c r="AG13" s="337"/>
    </row>
    <row r="14" spans="1:35" ht="15.6">
      <c r="A14" s="282">
        <v>11</v>
      </c>
      <c r="B14" s="153" t="s">
        <v>182</v>
      </c>
      <c r="C14" s="321" t="s">
        <v>3</v>
      </c>
      <c r="D14" s="321" t="s">
        <v>3</v>
      </c>
      <c r="E14" s="321" t="s">
        <v>5</v>
      </c>
      <c r="F14" s="321" t="s">
        <v>10</v>
      </c>
      <c r="G14" s="321" t="s">
        <v>3</v>
      </c>
      <c r="H14" s="321" t="s">
        <v>5</v>
      </c>
      <c r="I14" s="324" t="s">
        <v>13</v>
      </c>
      <c r="J14" s="321" t="s">
        <v>3</v>
      </c>
      <c r="K14" s="321" t="s">
        <v>5</v>
      </c>
      <c r="L14" s="321" t="s">
        <v>5</v>
      </c>
      <c r="M14" s="321" t="s">
        <v>10</v>
      </c>
      <c r="N14" s="321" t="s">
        <v>3</v>
      </c>
      <c r="O14" s="321" t="s">
        <v>5</v>
      </c>
      <c r="P14" s="324" t="s">
        <v>5</v>
      </c>
      <c r="Q14" s="321" t="s">
        <v>5</v>
      </c>
      <c r="R14" s="321" t="s">
        <v>5</v>
      </c>
      <c r="S14" s="321" t="s">
        <v>5</v>
      </c>
      <c r="T14" s="321" t="s">
        <v>5</v>
      </c>
      <c r="U14" s="321" t="s">
        <v>5</v>
      </c>
      <c r="V14" s="321" t="s">
        <v>3</v>
      </c>
      <c r="W14" s="324" t="s">
        <v>10</v>
      </c>
      <c r="X14" s="321" t="s">
        <v>3</v>
      </c>
      <c r="Y14" s="321" t="s">
        <v>5</v>
      </c>
      <c r="Z14" s="321" t="s">
        <v>5</v>
      </c>
      <c r="AA14" s="321" t="s">
        <v>10</v>
      </c>
      <c r="AB14" s="321" t="s">
        <v>3</v>
      </c>
      <c r="AC14" s="321" t="s">
        <v>5</v>
      </c>
      <c r="AD14" s="324" t="s">
        <v>3</v>
      </c>
      <c r="AE14" s="321" t="s">
        <v>5</v>
      </c>
      <c r="AF14" s="322" t="s">
        <v>3</v>
      </c>
      <c r="AG14" s="337"/>
    </row>
    <row r="15" spans="1:35" ht="15.6">
      <c r="A15" s="282">
        <v>12</v>
      </c>
      <c r="B15" s="153" t="s">
        <v>179</v>
      </c>
      <c r="C15" s="321" t="s">
        <v>5</v>
      </c>
      <c r="D15" s="321" t="s">
        <v>10</v>
      </c>
      <c r="E15" s="321" t="s">
        <v>3</v>
      </c>
      <c r="F15" s="321" t="s">
        <v>5</v>
      </c>
      <c r="G15" s="321" t="s">
        <v>5</v>
      </c>
      <c r="H15" s="321" t="s">
        <v>5</v>
      </c>
      <c r="I15" s="324" t="s">
        <v>5</v>
      </c>
      <c r="J15" s="321" t="s">
        <v>5</v>
      </c>
      <c r="K15" s="321" t="s">
        <v>10</v>
      </c>
      <c r="L15" s="321" t="s">
        <v>3</v>
      </c>
      <c r="M15" s="321" t="s">
        <v>5</v>
      </c>
      <c r="N15" s="321" t="s">
        <v>5</v>
      </c>
      <c r="O15" s="321" t="s">
        <v>3</v>
      </c>
      <c r="P15" s="324" t="s">
        <v>13</v>
      </c>
      <c r="Q15" s="321" t="s">
        <v>3</v>
      </c>
      <c r="R15" s="321" t="s">
        <v>5</v>
      </c>
      <c r="S15" s="321" t="s">
        <v>5</v>
      </c>
      <c r="T15" s="321" t="s">
        <v>10</v>
      </c>
      <c r="U15" s="321" t="s">
        <v>3</v>
      </c>
      <c r="V15" s="321" t="s">
        <v>5</v>
      </c>
      <c r="W15" s="324" t="s">
        <v>3</v>
      </c>
      <c r="X15" s="321" t="s">
        <v>3</v>
      </c>
      <c r="Y15" s="321" t="s">
        <v>5</v>
      </c>
      <c r="Z15" s="321" t="s">
        <v>5</v>
      </c>
      <c r="AA15" s="321" t="s">
        <v>3</v>
      </c>
      <c r="AB15" s="321" t="s">
        <v>5</v>
      </c>
      <c r="AC15" s="321" t="s">
        <v>5</v>
      </c>
      <c r="AD15" s="324" t="s">
        <v>10</v>
      </c>
      <c r="AE15" s="321" t="s">
        <v>3</v>
      </c>
      <c r="AF15" s="322" t="s">
        <v>3</v>
      </c>
      <c r="AG15" s="337"/>
      <c r="AI15" s="318"/>
    </row>
    <row r="16" spans="1:35" ht="15.6">
      <c r="A16" s="282">
        <v>13</v>
      </c>
      <c r="B16" s="153" t="s">
        <v>196</v>
      </c>
      <c r="C16" s="321" t="s">
        <v>3</v>
      </c>
      <c r="D16" s="321" t="s">
        <v>3</v>
      </c>
      <c r="E16" s="321" t="s">
        <v>5</v>
      </c>
      <c r="F16" s="321" t="s">
        <v>5</v>
      </c>
      <c r="G16" s="321" t="s">
        <v>10</v>
      </c>
      <c r="H16" s="321" t="s">
        <v>3</v>
      </c>
      <c r="I16" s="324" t="s">
        <v>3</v>
      </c>
      <c r="J16" s="321" t="s">
        <v>5</v>
      </c>
      <c r="K16" s="321" t="s">
        <v>10</v>
      </c>
      <c r="L16" s="321" t="s">
        <v>3</v>
      </c>
      <c r="M16" s="321" t="s">
        <v>5</v>
      </c>
      <c r="N16" s="321" t="s">
        <v>5</v>
      </c>
      <c r="O16" s="321" t="s">
        <v>5</v>
      </c>
      <c r="P16" s="324" t="s">
        <v>10</v>
      </c>
      <c r="Q16" s="321" t="s">
        <v>3</v>
      </c>
      <c r="R16" s="321" t="s">
        <v>5</v>
      </c>
      <c r="S16" s="321" t="s">
        <v>5</v>
      </c>
      <c r="T16" s="321" t="s">
        <v>5</v>
      </c>
      <c r="U16" s="321" t="s">
        <v>5</v>
      </c>
      <c r="V16" s="321" t="s">
        <v>5</v>
      </c>
      <c r="W16" s="324" t="s">
        <v>3</v>
      </c>
      <c r="X16" s="321" t="s">
        <v>5</v>
      </c>
      <c r="Y16" s="321" t="s">
        <v>5</v>
      </c>
      <c r="Z16" s="321" t="s">
        <v>10</v>
      </c>
      <c r="AA16" s="321" t="s">
        <v>3</v>
      </c>
      <c r="AB16" s="321" t="s">
        <v>5</v>
      </c>
      <c r="AC16" s="321" t="s">
        <v>3</v>
      </c>
      <c r="AD16" s="324" t="s">
        <v>3</v>
      </c>
      <c r="AE16" s="321" t="s">
        <v>4</v>
      </c>
      <c r="AF16" s="322" t="s">
        <v>10</v>
      </c>
      <c r="AG16" s="337"/>
    </row>
    <row r="17" spans="1:34" ht="15.6">
      <c r="A17" s="282">
        <v>14</v>
      </c>
      <c r="B17" s="153" t="s">
        <v>195</v>
      </c>
      <c r="C17" s="321" t="s">
        <v>3</v>
      </c>
      <c r="D17" s="321" t="s">
        <v>10</v>
      </c>
      <c r="E17" s="321" t="s">
        <v>3</v>
      </c>
      <c r="F17" s="321" t="s">
        <v>5</v>
      </c>
      <c r="G17" s="321" t="s">
        <v>3</v>
      </c>
      <c r="H17" s="321" t="s">
        <v>10</v>
      </c>
      <c r="I17" s="324" t="s">
        <v>3</v>
      </c>
      <c r="J17" s="321" t="s">
        <v>5</v>
      </c>
      <c r="K17" s="321" t="s">
        <v>5</v>
      </c>
      <c r="L17" s="321" t="s">
        <v>5</v>
      </c>
      <c r="M17" s="321" t="s">
        <v>5</v>
      </c>
      <c r="N17" s="321" t="s">
        <v>5</v>
      </c>
      <c r="O17" s="321" t="s">
        <v>3</v>
      </c>
      <c r="P17" s="324" t="s">
        <v>3</v>
      </c>
      <c r="Q17" s="321" t="s">
        <v>5</v>
      </c>
      <c r="R17" s="321" t="s">
        <v>10</v>
      </c>
      <c r="S17" s="321" t="s">
        <v>3</v>
      </c>
      <c r="T17" s="321" t="s">
        <v>5</v>
      </c>
      <c r="U17" s="321" t="s">
        <v>5</v>
      </c>
      <c r="V17" s="321" t="s">
        <v>5</v>
      </c>
      <c r="W17" s="324" t="s">
        <v>10</v>
      </c>
      <c r="X17" s="321" t="s">
        <v>3</v>
      </c>
      <c r="Y17" s="321" t="s">
        <v>5</v>
      </c>
      <c r="Z17" s="321" t="s">
        <v>5</v>
      </c>
      <c r="AA17" s="321" t="s">
        <v>5</v>
      </c>
      <c r="AB17" s="321" t="s">
        <v>5</v>
      </c>
      <c r="AC17" s="321" t="s">
        <v>5</v>
      </c>
      <c r="AD17" s="324" t="s">
        <v>3</v>
      </c>
      <c r="AE17" s="321" t="s">
        <v>10</v>
      </c>
      <c r="AF17" s="322" t="s">
        <v>3</v>
      </c>
      <c r="AG17" s="337"/>
    </row>
    <row r="18" spans="1:34" ht="15.6">
      <c r="A18" s="282">
        <v>15</v>
      </c>
      <c r="B18" s="153" t="s">
        <v>180</v>
      </c>
      <c r="C18" s="321" t="s">
        <v>3</v>
      </c>
      <c r="D18" s="321" t="s">
        <v>5</v>
      </c>
      <c r="E18" s="321" t="s">
        <v>5</v>
      </c>
      <c r="F18" s="321" t="s">
        <v>5</v>
      </c>
      <c r="G18" s="321" t="s">
        <v>5</v>
      </c>
      <c r="H18" s="321" t="s">
        <v>3</v>
      </c>
      <c r="I18" s="324" t="s">
        <v>13</v>
      </c>
      <c r="J18" s="321" t="s">
        <v>3</v>
      </c>
      <c r="K18" s="321" t="s">
        <v>5</v>
      </c>
      <c r="L18" s="321" t="s">
        <v>5</v>
      </c>
      <c r="M18" s="321" t="s">
        <v>5</v>
      </c>
      <c r="N18" s="321" t="s">
        <v>5</v>
      </c>
      <c r="O18" s="321" t="s">
        <v>5</v>
      </c>
      <c r="P18" s="324" t="s">
        <v>10</v>
      </c>
      <c r="Q18" s="321" t="s">
        <v>3</v>
      </c>
      <c r="R18" s="321" t="s">
        <v>5</v>
      </c>
      <c r="S18" s="321" t="s">
        <v>5</v>
      </c>
      <c r="T18" s="321" t="s">
        <v>10</v>
      </c>
      <c r="U18" s="321" t="s">
        <v>3</v>
      </c>
      <c r="V18" s="321" t="s">
        <v>3</v>
      </c>
      <c r="W18" s="324" t="s">
        <v>3</v>
      </c>
      <c r="X18" s="321" t="s">
        <v>10</v>
      </c>
      <c r="Y18" s="321" t="s">
        <v>3</v>
      </c>
      <c r="Z18" s="321" t="s">
        <v>5</v>
      </c>
      <c r="AA18" s="321" t="s">
        <v>5</v>
      </c>
      <c r="AB18" s="321" t="s">
        <v>10</v>
      </c>
      <c r="AC18" s="321" t="s">
        <v>3</v>
      </c>
      <c r="AD18" s="324" t="s">
        <v>3</v>
      </c>
      <c r="AE18" s="321" t="s">
        <v>5</v>
      </c>
      <c r="AF18" s="322" t="s">
        <v>5</v>
      </c>
      <c r="AG18" s="337"/>
    </row>
    <row r="19" spans="1:34" ht="15.6">
      <c r="A19" s="282">
        <v>16</v>
      </c>
      <c r="B19" s="153" t="s">
        <v>173</v>
      </c>
      <c r="C19" s="321" t="s">
        <v>10</v>
      </c>
      <c r="D19" s="321" t="s">
        <v>3</v>
      </c>
      <c r="E19" s="321" t="s">
        <v>5</v>
      </c>
      <c r="F19" s="321" t="s">
        <v>5</v>
      </c>
      <c r="G19" s="321" t="s">
        <v>5</v>
      </c>
      <c r="H19" s="321" t="s">
        <v>3</v>
      </c>
      <c r="I19" s="324" t="s">
        <v>3</v>
      </c>
      <c r="J19" s="321" t="s">
        <v>5</v>
      </c>
      <c r="K19" s="321" t="s">
        <v>5</v>
      </c>
      <c r="L19" s="321" t="s">
        <v>10</v>
      </c>
      <c r="M19" s="321" t="s">
        <v>3</v>
      </c>
      <c r="N19" s="321" t="s">
        <v>5</v>
      </c>
      <c r="O19" s="321" t="s">
        <v>5</v>
      </c>
      <c r="P19" s="324" t="s">
        <v>3</v>
      </c>
      <c r="Q19" s="321" t="s">
        <v>10</v>
      </c>
      <c r="R19" s="321" t="s">
        <v>3</v>
      </c>
      <c r="S19" s="321" t="s">
        <v>5</v>
      </c>
      <c r="T19" s="321" t="s">
        <v>5</v>
      </c>
      <c r="U19" s="321" t="s">
        <v>5</v>
      </c>
      <c r="V19" s="321" t="s">
        <v>5</v>
      </c>
      <c r="W19" s="324" t="s">
        <v>3</v>
      </c>
      <c r="X19" s="321" t="s">
        <v>5</v>
      </c>
      <c r="Y19" s="321" t="s">
        <v>10</v>
      </c>
      <c r="Z19" s="321" t="s">
        <v>3</v>
      </c>
      <c r="AA19" s="321" t="s">
        <v>5</v>
      </c>
      <c r="AB19" s="321" t="s">
        <v>5</v>
      </c>
      <c r="AC19" s="321" t="s">
        <v>5</v>
      </c>
      <c r="AD19" s="324" t="s">
        <v>3</v>
      </c>
      <c r="AE19" s="321" t="s">
        <v>10</v>
      </c>
      <c r="AF19" s="322" t="s">
        <v>3</v>
      </c>
      <c r="AG19" s="337"/>
    </row>
    <row r="20" spans="1:34" ht="16.2" thickBot="1">
      <c r="A20" s="353">
        <v>17</v>
      </c>
      <c r="B20" s="354" t="s">
        <v>183</v>
      </c>
      <c r="C20" s="365" t="s">
        <v>5</v>
      </c>
      <c r="D20" s="365" t="s">
        <v>5</v>
      </c>
      <c r="E20" s="365" t="s">
        <v>5</v>
      </c>
      <c r="F20" s="365" t="s">
        <v>5</v>
      </c>
      <c r="G20" s="365" t="s">
        <v>5</v>
      </c>
      <c r="H20" s="365" t="s">
        <v>5</v>
      </c>
      <c r="I20" s="366" t="s">
        <v>3</v>
      </c>
      <c r="J20" s="365" t="s">
        <v>5</v>
      </c>
      <c r="K20" s="365" t="s">
        <v>5</v>
      </c>
      <c r="L20" s="365" t="s">
        <v>5</v>
      </c>
      <c r="M20" s="365" t="s">
        <v>5</v>
      </c>
      <c r="N20" s="365" t="s">
        <v>5</v>
      </c>
      <c r="O20" s="365" t="s">
        <v>5</v>
      </c>
      <c r="P20" s="366" t="s">
        <v>3</v>
      </c>
      <c r="Q20" s="365" t="s">
        <v>5</v>
      </c>
      <c r="R20" s="365" t="s">
        <v>5</v>
      </c>
      <c r="S20" s="365" t="s">
        <v>5</v>
      </c>
      <c r="T20" s="365" t="s">
        <v>5</v>
      </c>
      <c r="U20" s="365" t="s">
        <v>5</v>
      </c>
      <c r="V20" s="365" t="s">
        <v>5</v>
      </c>
      <c r="W20" s="366" t="s">
        <v>3</v>
      </c>
      <c r="X20" s="365" t="s">
        <v>5</v>
      </c>
      <c r="Y20" s="365" t="s">
        <v>5</v>
      </c>
      <c r="Z20" s="365" t="s">
        <v>5</v>
      </c>
      <c r="AA20" s="365" t="s">
        <v>5</v>
      </c>
      <c r="AB20" s="365" t="s">
        <v>5</v>
      </c>
      <c r="AC20" s="365" t="s">
        <v>3</v>
      </c>
      <c r="AD20" s="366" t="s">
        <v>3</v>
      </c>
      <c r="AE20" s="365" t="s">
        <v>5</v>
      </c>
      <c r="AF20" s="367" t="s">
        <v>5</v>
      </c>
      <c r="AG20" s="337"/>
    </row>
    <row r="21" spans="1:34" ht="15.6">
      <c r="A21" s="332">
        <v>18</v>
      </c>
      <c r="B21" s="333" t="s">
        <v>133</v>
      </c>
      <c r="C21" s="1277" t="s">
        <v>201</v>
      </c>
      <c r="D21" s="1277"/>
      <c r="E21" s="1277"/>
      <c r="F21" s="1277"/>
      <c r="G21" s="1277"/>
      <c r="H21" s="1277"/>
      <c r="I21" s="1277"/>
      <c r="J21" s="1277"/>
      <c r="K21" s="1277"/>
      <c r="L21" s="1277"/>
      <c r="M21" s="1277"/>
      <c r="N21" s="1277"/>
      <c r="O21" s="1277"/>
      <c r="P21" s="1277"/>
      <c r="Q21" s="1277"/>
      <c r="R21" s="1277"/>
      <c r="S21" s="1277"/>
      <c r="T21" s="1277"/>
      <c r="U21" s="1277"/>
      <c r="V21" s="1277"/>
      <c r="W21" s="1277"/>
      <c r="X21" s="1277"/>
      <c r="Y21" s="1277"/>
      <c r="Z21" s="1277"/>
      <c r="AA21" s="1277"/>
      <c r="AB21" s="1277"/>
      <c r="AC21" s="1277"/>
      <c r="AD21" s="1277"/>
      <c r="AE21" s="1277"/>
      <c r="AF21" s="1278"/>
      <c r="AG21" s="337"/>
    </row>
    <row r="22" spans="1:34" ht="15.6">
      <c r="A22" s="273">
        <v>19</v>
      </c>
      <c r="B22" s="107" t="s">
        <v>132</v>
      </c>
      <c r="C22" s="321" t="s">
        <v>204</v>
      </c>
      <c r="D22" s="321" t="s">
        <v>204</v>
      </c>
      <c r="E22" s="321" t="s">
        <v>204</v>
      </c>
      <c r="F22" s="321" t="s">
        <v>76</v>
      </c>
      <c r="G22" s="321" t="s">
        <v>76</v>
      </c>
      <c r="H22" s="321" t="s">
        <v>204</v>
      </c>
      <c r="I22" s="324" t="s">
        <v>27</v>
      </c>
      <c r="J22" s="321" t="s">
        <v>3</v>
      </c>
      <c r="K22" s="321" t="s">
        <v>76</v>
      </c>
      <c r="L22" s="321" t="s">
        <v>76</v>
      </c>
      <c r="M22" s="321" t="s">
        <v>204</v>
      </c>
      <c r="N22" s="321" t="s">
        <v>27</v>
      </c>
      <c r="O22" s="321" t="s">
        <v>3</v>
      </c>
      <c r="P22" s="324" t="s">
        <v>76</v>
      </c>
      <c r="Q22" s="321" t="s">
        <v>204</v>
      </c>
      <c r="R22" s="321" t="s">
        <v>204</v>
      </c>
      <c r="S22" s="321" t="s">
        <v>204</v>
      </c>
      <c r="T22" s="321" t="s">
        <v>10</v>
      </c>
      <c r="U22" s="321" t="s">
        <v>3</v>
      </c>
      <c r="V22" s="321" t="s">
        <v>76</v>
      </c>
      <c r="W22" s="324" t="s">
        <v>76</v>
      </c>
      <c r="X22" s="321" t="s">
        <v>10</v>
      </c>
      <c r="Y22" s="321" t="s">
        <v>3</v>
      </c>
      <c r="Z22" s="321" t="s">
        <v>204</v>
      </c>
      <c r="AA22" s="321" t="s">
        <v>76</v>
      </c>
      <c r="AB22" s="321" t="s">
        <v>10</v>
      </c>
      <c r="AC22" s="321" t="s">
        <v>3</v>
      </c>
      <c r="AD22" s="324" t="s">
        <v>76</v>
      </c>
      <c r="AE22" s="321" t="s">
        <v>204</v>
      </c>
      <c r="AF22" s="322" t="s">
        <v>204</v>
      </c>
      <c r="AG22" s="343"/>
      <c r="AH22" s="148"/>
    </row>
    <row r="23" spans="1:34" ht="15.6">
      <c r="A23" s="273">
        <v>20</v>
      </c>
      <c r="B23" s="107" t="s">
        <v>126</v>
      </c>
      <c r="C23" s="1274" t="s">
        <v>230</v>
      </c>
      <c r="D23" s="1274"/>
      <c r="E23" s="1274"/>
      <c r="F23" s="1274"/>
      <c r="G23" s="1274"/>
      <c r="H23" s="1274"/>
      <c r="I23" s="1274"/>
      <c r="J23" s="1274"/>
      <c r="K23" s="1274"/>
      <c r="L23" s="1274"/>
      <c r="M23" s="1274"/>
      <c r="N23" s="1274"/>
      <c r="O23" s="1274"/>
      <c r="P23" s="1274"/>
      <c r="Q23" s="1274"/>
      <c r="R23" s="1274"/>
      <c r="S23" s="1274"/>
      <c r="T23" s="1274"/>
      <c r="U23" s="1274"/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9"/>
      <c r="AG23" s="337"/>
    </row>
    <row r="24" spans="1:34" ht="15.6">
      <c r="A24" s="273">
        <v>21</v>
      </c>
      <c r="B24" s="329" t="s">
        <v>129</v>
      </c>
      <c r="C24" s="321" t="s">
        <v>305</v>
      </c>
      <c r="D24" s="321" t="s">
        <v>5</v>
      </c>
      <c r="E24" s="321" t="s">
        <v>5</v>
      </c>
      <c r="F24" s="321" t="s">
        <v>5</v>
      </c>
      <c r="G24" s="321" t="s">
        <v>5</v>
      </c>
      <c r="H24" s="321" t="s">
        <v>305</v>
      </c>
      <c r="I24" s="324" t="s">
        <v>3</v>
      </c>
      <c r="J24" s="321" t="s">
        <v>5</v>
      </c>
      <c r="K24" s="321" t="s">
        <v>10</v>
      </c>
      <c r="L24" s="321" t="s">
        <v>3</v>
      </c>
      <c r="M24" s="321" t="s">
        <v>5</v>
      </c>
      <c r="N24" s="321" t="s">
        <v>5</v>
      </c>
      <c r="O24" s="321" t="s">
        <v>3</v>
      </c>
      <c r="P24" s="324" t="s">
        <v>27</v>
      </c>
      <c r="Q24" s="321" t="s">
        <v>3</v>
      </c>
      <c r="R24" s="321" t="s">
        <v>5</v>
      </c>
      <c r="S24" s="321" t="s">
        <v>5</v>
      </c>
      <c r="T24" s="321" t="s">
        <v>5</v>
      </c>
      <c r="U24" s="321" t="s">
        <v>10</v>
      </c>
      <c r="V24" s="321" t="s">
        <v>3</v>
      </c>
      <c r="W24" s="324" t="s">
        <v>3</v>
      </c>
      <c r="X24" s="321" t="s">
        <v>5</v>
      </c>
      <c r="Y24" s="321" t="s">
        <v>5</v>
      </c>
      <c r="Z24" s="321" t="s">
        <v>27</v>
      </c>
      <c r="AA24" s="321" t="s">
        <v>3</v>
      </c>
      <c r="AB24" s="321" t="s">
        <v>5</v>
      </c>
      <c r="AC24" s="321" t="s">
        <v>3</v>
      </c>
      <c r="AD24" s="324" t="s">
        <v>26</v>
      </c>
      <c r="AE24" s="321" t="s">
        <v>3</v>
      </c>
      <c r="AF24" s="322" t="s">
        <v>3</v>
      </c>
      <c r="AG24" s="337"/>
    </row>
    <row r="25" spans="1:34" ht="15.6">
      <c r="A25" s="273">
        <v>22</v>
      </c>
      <c r="B25" s="107" t="s">
        <v>130</v>
      </c>
      <c r="C25" s="221" t="s">
        <v>3</v>
      </c>
      <c r="D25" s="221" t="s">
        <v>3</v>
      </c>
      <c r="E25" s="221" t="s">
        <v>10</v>
      </c>
      <c r="F25" s="221" t="s">
        <v>3</v>
      </c>
      <c r="G25" s="221" t="s">
        <v>5</v>
      </c>
      <c r="H25" s="221" t="s">
        <v>3</v>
      </c>
      <c r="I25" s="304" t="s">
        <v>26</v>
      </c>
      <c r="J25" s="221" t="s">
        <v>3</v>
      </c>
      <c r="K25" s="221" t="s">
        <v>5</v>
      </c>
      <c r="L25" s="221" t="s">
        <v>10</v>
      </c>
      <c r="M25" s="221" t="s">
        <v>3</v>
      </c>
      <c r="N25" s="221" t="s">
        <v>5</v>
      </c>
      <c r="O25" s="221" t="s">
        <v>305</v>
      </c>
      <c r="P25" s="304" t="s">
        <v>3</v>
      </c>
      <c r="Q25" s="221" t="s">
        <v>5</v>
      </c>
      <c r="R25" s="221" t="s">
        <v>5</v>
      </c>
      <c r="S25" s="221" t="s">
        <v>5</v>
      </c>
      <c r="T25" s="221" t="s">
        <v>27</v>
      </c>
      <c r="U25" s="221" t="s">
        <v>3</v>
      </c>
      <c r="V25" s="221" t="s">
        <v>5</v>
      </c>
      <c r="W25" s="304" t="s">
        <v>3</v>
      </c>
      <c r="X25" s="221" t="s">
        <v>5</v>
      </c>
      <c r="Y25" s="221" t="s">
        <v>5</v>
      </c>
      <c r="Z25" s="221" t="s">
        <v>5</v>
      </c>
      <c r="AA25" s="221" t="s">
        <v>5</v>
      </c>
      <c r="AB25" s="221" t="s">
        <v>5</v>
      </c>
      <c r="AC25" s="221" t="s">
        <v>5</v>
      </c>
      <c r="AD25" s="304" t="s">
        <v>27</v>
      </c>
      <c r="AE25" s="221" t="s">
        <v>3</v>
      </c>
      <c r="AF25" s="331" t="s">
        <v>5</v>
      </c>
      <c r="AG25" s="337"/>
      <c r="AH25" s="148"/>
    </row>
    <row r="26" spans="1:34" ht="15.6">
      <c r="A26" s="273">
        <v>23</v>
      </c>
      <c r="B26" s="107" t="s">
        <v>134</v>
      </c>
      <c r="C26" s="221" t="s">
        <v>3</v>
      </c>
      <c r="D26" s="221" t="s">
        <v>3</v>
      </c>
      <c r="E26" s="221" t="s">
        <v>5</v>
      </c>
      <c r="F26" s="221" t="s">
        <v>5</v>
      </c>
      <c r="G26" s="221" t="s">
        <v>10</v>
      </c>
      <c r="H26" s="221" t="s">
        <v>3</v>
      </c>
      <c r="I26" s="304" t="s">
        <v>3</v>
      </c>
      <c r="J26" s="221" t="s">
        <v>10</v>
      </c>
      <c r="K26" s="221" t="s">
        <v>3</v>
      </c>
      <c r="L26" s="221" t="s">
        <v>5</v>
      </c>
      <c r="M26" s="221" t="s">
        <v>5</v>
      </c>
      <c r="N26" s="221" t="s">
        <v>5</v>
      </c>
      <c r="O26" s="221" t="s">
        <v>3</v>
      </c>
      <c r="P26" s="304" t="s">
        <v>26</v>
      </c>
      <c r="Q26" s="221" t="s">
        <v>3</v>
      </c>
      <c r="R26" s="221" t="s">
        <v>5</v>
      </c>
      <c r="S26" s="221" t="s">
        <v>5</v>
      </c>
      <c r="T26" s="221" t="s">
        <v>5</v>
      </c>
      <c r="U26" s="221" t="s">
        <v>5</v>
      </c>
      <c r="V26" s="221" t="s">
        <v>27</v>
      </c>
      <c r="W26" s="304" t="s">
        <v>3</v>
      </c>
      <c r="X26" s="221" t="s">
        <v>5</v>
      </c>
      <c r="Y26" s="221" t="s">
        <v>5</v>
      </c>
      <c r="Z26" s="221" t="s">
        <v>5</v>
      </c>
      <c r="AA26" s="221" t="s">
        <v>5</v>
      </c>
      <c r="AB26" s="221" t="s">
        <v>5</v>
      </c>
      <c r="AC26" s="221" t="s">
        <v>3</v>
      </c>
      <c r="AD26" s="304" t="s">
        <v>3</v>
      </c>
      <c r="AE26" s="221" t="s">
        <v>5</v>
      </c>
      <c r="AF26" s="331" t="s">
        <v>27</v>
      </c>
      <c r="AG26" s="337"/>
      <c r="AH26" s="163"/>
    </row>
    <row r="27" spans="1:34" ht="15.6">
      <c r="A27" s="273">
        <v>24</v>
      </c>
      <c r="B27" s="107" t="s">
        <v>127</v>
      </c>
      <c r="C27" s="321" t="s">
        <v>27</v>
      </c>
      <c r="D27" s="321" t="s">
        <v>3</v>
      </c>
      <c r="E27" s="321" t="s">
        <v>204</v>
      </c>
      <c r="F27" s="321" t="s">
        <v>76</v>
      </c>
      <c r="G27" s="321" t="s">
        <v>76</v>
      </c>
      <c r="H27" s="321" t="s">
        <v>204</v>
      </c>
      <c r="I27" s="324" t="s">
        <v>76</v>
      </c>
      <c r="J27" s="321" t="s">
        <v>76</v>
      </c>
      <c r="K27" s="321" t="s">
        <v>27</v>
      </c>
      <c r="L27" s="321" t="s">
        <v>3</v>
      </c>
      <c r="M27" s="321" t="s">
        <v>204</v>
      </c>
      <c r="N27" s="321" t="s">
        <v>10</v>
      </c>
      <c r="O27" s="321" t="s">
        <v>3</v>
      </c>
      <c r="P27" s="324" t="s">
        <v>76</v>
      </c>
      <c r="Q27" s="321" t="s">
        <v>204</v>
      </c>
      <c r="R27" s="321" t="s">
        <v>204</v>
      </c>
      <c r="S27" s="321" t="s">
        <v>204</v>
      </c>
      <c r="T27" s="321" t="s">
        <v>76</v>
      </c>
      <c r="U27" s="321" t="s">
        <v>76</v>
      </c>
      <c r="V27" s="321" t="s">
        <v>76</v>
      </c>
      <c r="W27" s="324" t="s">
        <v>26</v>
      </c>
      <c r="X27" s="321" t="s">
        <v>3</v>
      </c>
      <c r="Y27" s="321" t="s">
        <v>76</v>
      </c>
      <c r="Z27" s="321" t="s">
        <v>204</v>
      </c>
      <c r="AA27" s="321" t="s">
        <v>10</v>
      </c>
      <c r="AB27" s="321" t="s">
        <v>3</v>
      </c>
      <c r="AC27" s="321" t="s">
        <v>76</v>
      </c>
      <c r="AD27" s="324" t="s">
        <v>76</v>
      </c>
      <c r="AE27" s="321" t="s">
        <v>204</v>
      </c>
      <c r="AF27" s="322" t="s">
        <v>204</v>
      </c>
      <c r="AG27" s="337"/>
      <c r="AH27" s="148"/>
    </row>
    <row r="28" spans="1:34" ht="15.6">
      <c r="A28" s="273">
        <v>25</v>
      </c>
      <c r="B28" s="107" t="s">
        <v>131</v>
      </c>
      <c r="C28" s="321" t="s">
        <v>5</v>
      </c>
      <c r="D28" s="321" t="s">
        <v>5</v>
      </c>
      <c r="E28" s="321" t="s">
        <v>5</v>
      </c>
      <c r="F28" s="321" t="s">
        <v>10</v>
      </c>
      <c r="G28" s="321" t="s">
        <v>3</v>
      </c>
      <c r="H28" s="321" t="s">
        <v>5</v>
      </c>
      <c r="I28" s="324" t="s">
        <v>3</v>
      </c>
      <c r="J28" s="321" t="s">
        <v>27</v>
      </c>
      <c r="K28" s="321" t="s">
        <v>3</v>
      </c>
      <c r="L28" s="321" t="s">
        <v>5</v>
      </c>
      <c r="M28" s="321" t="s">
        <v>5</v>
      </c>
      <c r="N28" s="321" t="s">
        <v>3</v>
      </c>
      <c r="O28" s="321" t="s">
        <v>3</v>
      </c>
      <c r="P28" s="324" t="s">
        <v>3</v>
      </c>
      <c r="Q28" s="321" t="s">
        <v>27</v>
      </c>
      <c r="R28" s="321" t="s">
        <v>3</v>
      </c>
      <c r="S28" s="321" t="s">
        <v>5</v>
      </c>
      <c r="T28" s="321" t="s">
        <v>5</v>
      </c>
      <c r="U28" s="321" t="s">
        <v>5</v>
      </c>
      <c r="V28" s="321" t="s">
        <v>5</v>
      </c>
      <c r="W28" s="324" t="s">
        <v>27</v>
      </c>
      <c r="X28" s="321" t="s">
        <v>3</v>
      </c>
      <c r="Y28" s="321" t="s">
        <v>5</v>
      </c>
      <c r="Z28" s="321" t="s">
        <v>5</v>
      </c>
      <c r="AA28" s="321" t="s">
        <v>5</v>
      </c>
      <c r="AB28" s="321" t="s">
        <v>5</v>
      </c>
      <c r="AC28" s="321" t="s">
        <v>3</v>
      </c>
      <c r="AD28" s="324" t="s">
        <v>3</v>
      </c>
      <c r="AE28" s="321" t="s">
        <v>5</v>
      </c>
      <c r="AF28" s="322" t="s">
        <v>10</v>
      </c>
      <c r="AG28" s="114"/>
      <c r="AH28" s="149"/>
    </row>
    <row r="29" spans="1:34" ht="15.6">
      <c r="A29" s="273">
        <v>26</v>
      </c>
      <c r="B29" s="107" t="s">
        <v>128</v>
      </c>
      <c r="C29" s="1274" t="s">
        <v>292</v>
      </c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9"/>
      <c r="AG29" s="114"/>
      <c r="AH29" s="114"/>
    </row>
    <row r="30" spans="1:34" ht="16.2" thickBot="1">
      <c r="A30" s="275">
        <v>27</v>
      </c>
      <c r="B30" s="335" t="s">
        <v>135</v>
      </c>
      <c r="C30" s="365" t="s">
        <v>5</v>
      </c>
      <c r="D30" s="365" t="s">
        <v>5</v>
      </c>
      <c r="E30" s="365" t="s">
        <v>5</v>
      </c>
      <c r="F30" s="365" t="s">
        <v>5</v>
      </c>
      <c r="G30" s="365" t="s">
        <v>5</v>
      </c>
      <c r="H30" s="365" t="s">
        <v>5</v>
      </c>
      <c r="I30" s="366" t="s">
        <v>3</v>
      </c>
      <c r="J30" s="365" t="s">
        <v>5</v>
      </c>
      <c r="K30" s="365" t="s">
        <v>5</v>
      </c>
      <c r="L30" s="365" t="s">
        <v>5</v>
      </c>
      <c r="M30" s="365" t="s">
        <v>5</v>
      </c>
      <c r="N30" s="365" t="s">
        <v>5</v>
      </c>
      <c r="O30" s="365" t="s">
        <v>5</v>
      </c>
      <c r="P30" s="366" t="s">
        <v>3</v>
      </c>
      <c r="Q30" s="365" t="s">
        <v>5</v>
      </c>
      <c r="R30" s="365" t="s">
        <v>5</v>
      </c>
      <c r="S30" s="365" t="s">
        <v>5</v>
      </c>
      <c r="T30" s="365" t="s">
        <v>5</v>
      </c>
      <c r="U30" s="365" t="s">
        <v>5</v>
      </c>
      <c r="V30" s="365" t="s">
        <v>5</v>
      </c>
      <c r="W30" s="366" t="s">
        <v>3</v>
      </c>
      <c r="X30" s="365" t="s">
        <v>5</v>
      </c>
      <c r="Y30" s="365" t="s">
        <v>5</v>
      </c>
      <c r="Z30" s="365" t="s">
        <v>5</v>
      </c>
      <c r="AA30" s="365" t="s">
        <v>5</v>
      </c>
      <c r="AB30" s="365" t="s">
        <v>5</v>
      </c>
      <c r="AC30" s="365" t="s">
        <v>3</v>
      </c>
      <c r="AD30" s="366" t="s">
        <v>3</v>
      </c>
      <c r="AE30" s="365" t="s">
        <v>5</v>
      </c>
      <c r="AF30" s="367" t="s">
        <v>5</v>
      </c>
      <c r="AG30" s="142"/>
    </row>
    <row r="31" spans="1:34" ht="15.6">
      <c r="A31" s="355">
        <v>28</v>
      </c>
      <c r="B31" s="356" t="s">
        <v>136</v>
      </c>
      <c r="C31" s="357" t="s">
        <v>27</v>
      </c>
      <c r="D31" s="357" t="s">
        <v>3</v>
      </c>
      <c r="E31" s="357" t="s">
        <v>5</v>
      </c>
      <c r="F31" s="357" t="s">
        <v>5</v>
      </c>
      <c r="G31" s="357" t="s">
        <v>5</v>
      </c>
      <c r="H31" s="357" t="s">
        <v>3</v>
      </c>
      <c r="I31" s="358" t="s">
        <v>3</v>
      </c>
      <c r="J31" s="357" t="s">
        <v>27</v>
      </c>
      <c r="K31" s="357" t="s">
        <v>3</v>
      </c>
      <c r="L31" s="357" t="s">
        <v>5</v>
      </c>
      <c r="M31" s="357" t="s">
        <v>5</v>
      </c>
      <c r="N31" s="357" t="s">
        <v>5</v>
      </c>
      <c r="O31" s="357" t="s">
        <v>3</v>
      </c>
      <c r="P31" s="358" t="s">
        <v>3</v>
      </c>
      <c r="Q31" s="357" t="s">
        <v>27</v>
      </c>
      <c r="R31" s="357" t="s">
        <v>3</v>
      </c>
      <c r="S31" s="357" t="s">
        <v>5</v>
      </c>
      <c r="T31" s="357" t="s">
        <v>5</v>
      </c>
      <c r="U31" s="357" t="s">
        <v>5</v>
      </c>
      <c r="V31" s="357" t="s">
        <v>27</v>
      </c>
      <c r="W31" s="358" t="s">
        <v>3</v>
      </c>
      <c r="X31" s="357" t="s">
        <v>5</v>
      </c>
      <c r="Y31" s="357" t="s">
        <v>5</v>
      </c>
      <c r="Z31" s="357" t="s">
        <v>27</v>
      </c>
      <c r="AA31" s="357" t="s">
        <v>3</v>
      </c>
      <c r="AB31" s="357" t="s">
        <v>5</v>
      </c>
      <c r="AC31" s="357" t="s">
        <v>5</v>
      </c>
      <c r="AD31" s="358" t="s">
        <v>3</v>
      </c>
      <c r="AE31" s="357" t="s">
        <v>5</v>
      </c>
      <c r="AF31" s="359" t="s">
        <v>5</v>
      </c>
      <c r="AG31" s="122"/>
      <c r="AH31" s="148"/>
    </row>
    <row r="32" spans="1:34" ht="15.6">
      <c r="A32" s="273">
        <v>29</v>
      </c>
      <c r="B32" s="107" t="s">
        <v>137</v>
      </c>
      <c r="C32" s="323" t="s">
        <v>3</v>
      </c>
      <c r="D32" s="323" t="s">
        <v>5</v>
      </c>
      <c r="E32" s="323" t="s">
        <v>27</v>
      </c>
      <c r="F32" s="323" t="s">
        <v>3</v>
      </c>
      <c r="G32" s="323" t="s">
        <v>5</v>
      </c>
      <c r="H32" s="323" t="s">
        <v>27</v>
      </c>
      <c r="I32" s="326" t="s">
        <v>3</v>
      </c>
      <c r="J32" s="323" t="s">
        <v>5</v>
      </c>
      <c r="K32" s="323" t="s">
        <v>5</v>
      </c>
      <c r="L32" s="323" t="s">
        <v>5</v>
      </c>
      <c r="M32" s="323" t="s">
        <v>5</v>
      </c>
      <c r="N32" s="323" t="s">
        <v>10</v>
      </c>
      <c r="O32" s="323" t="s">
        <v>3</v>
      </c>
      <c r="P32" s="326" t="s">
        <v>3</v>
      </c>
      <c r="Q32" s="323" t="s">
        <v>5</v>
      </c>
      <c r="R32" s="323" t="s">
        <v>5</v>
      </c>
      <c r="S32" s="323" t="s">
        <v>5</v>
      </c>
      <c r="T32" s="323" t="s">
        <v>5</v>
      </c>
      <c r="U32" s="323" t="s">
        <v>5</v>
      </c>
      <c r="V32" s="323" t="s">
        <v>3</v>
      </c>
      <c r="W32" s="326" t="s">
        <v>3</v>
      </c>
      <c r="X32" s="323" t="s">
        <v>27</v>
      </c>
      <c r="Y32" s="323" t="s">
        <v>3</v>
      </c>
      <c r="Z32" s="323" t="s">
        <v>5</v>
      </c>
      <c r="AA32" s="323" t="s">
        <v>5</v>
      </c>
      <c r="AB32" s="323" t="s">
        <v>27</v>
      </c>
      <c r="AC32" s="323" t="s">
        <v>3</v>
      </c>
      <c r="AD32" s="326" t="s">
        <v>3</v>
      </c>
      <c r="AE32" s="325" t="s">
        <v>5</v>
      </c>
      <c r="AF32" s="336" t="s">
        <v>5</v>
      </c>
      <c r="AG32" s="122"/>
      <c r="AH32" s="148"/>
    </row>
    <row r="33" spans="1:34" ht="15.6">
      <c r="A33" s="273">
        <v>30</v>
      </c>
      <c r="B33" s="107" t="s">
        <v>138</v>
      </c>
      <c r="C33" s="323" t="s">
        <v>5</v>
      </c>
      <c r="D33" s="323" t="s">
        <v>27</v>
      </c>
      <c r="E33" s="323" t="s">
        <v>3</v>
      </c>
      <c r="F33" s="323" t="s">
        <v>5</v>
      </c>
      <c r="G33" s="323" t="s">
        <v>5</v>
      </c>
      <c r="H33" s="323" t="s">
        <v>3</v>
      </c>
      <c r="I33" s="328" t="s">
        <v>3</v>
      </c>
      <c r="J33" s="323" t="s">
        <v>5</v>
      </c>
      <c r="K33" s="323" t="s">
        <v>5</v>
      </c>
      <c r="L33" s="323" t="s">
        <v>27</v>
      </c>
      <c r="M33" s="323" t="s">
        <v>3</v>
      </c>
      <c r="N33" s="323" t="s">
        <v>5</v>
      </c>
      <c r="O33" s="323" t="s">
        <v>5</v>
      </c>
      <c r="P33" s="328" t="s">
        <v>3</v>
      </c>
      <c r="Q33" s="323" t="s">
        <v>10</v>
      </c>
      <c r="R33" s="323" t="s">
        <v>3</v>
      </c>
      <c r="S33" s="323" t="s">
        <v>5</v>
      </c>
      <c r="T33" s="323" t="s">
        <v>5</v>
      </c>
      <c r="U33" s="323" t="s">
        <v>27</v>
      </c>
      <c r="V33" s="323" t="s">
        <v>3</v>
      </c>
      <c r="W33" s="328" t="s">
        <v>3</v>
      </c>
      <c r="X33" s="323" t="s">
        <v>5</v>
      </c>
      <c r="Y33" s="323" t="s">
        <v>5</v>
      </c>
      <c r="Z33" s="323" t="s">
        <v>5</v>
      </c>
      <c r="AA33" s="323" t="s">
        <v>27</v>
      </c>
      <c r="AB33" s="323" t="s">
        <v>3</v>
      </c>
      <c r="AC33" s="323" t="s">
        <v>5</v>
      </c>
      <c r="AD33" s="328" t="s">
        <v>3</v>
      </c>
      <c r="AE33" s="323" t="s">
        <v>5</v>
      </c>
      <c r="AF33" s="322" t="s">
        <v>5</v>
      </c>
      <c r="AG33" s="122"/>
      <c r="AH33" s="148"/>
    </row>
    <row r="34" spans="1:34" ht="15.6">
      <c r="A34" s="273">
        <v>31</v>
      </c>
      <c r="B34" s="107" t="s">
        <v>139</v>
      </c>
      <c r="C34" s="323" t="s">
        <v>5</v>
      </c>
      <c r="D34" s="323" t="s">
        <v>5</v>
      </c>
      <c r="E34" s="323" t="s">
        <v>5</v>
      </c>
      <c r="F34" s="323" t="s">
        <v>27</v>
      </c>
      <c r="G34" s="323" t="s">
        <v>3</v>
      </c>
      <c r="H34" s="323" t="s">
        <v>5</v>
      </c>
      <c r="I34" s="328" t="s">
        <v>3</v>
      </c>
      <c r="J34" s="323" t="s">
        <v>5</v>
      </c>
      <c r="K34" s="323" t="s">
        <v>5</v>
      </c>
      <c r="L34" s="323" t="s">
        <v>5</v>
      </c>
      <c r="M34" s="323" t="s">
        <v>5</v>
      </c>
      <c r="N34" s="323" t="s">
        <v>5</v>
      </c>
      <c r="O34" s="323" t="s">
        <v>27</v>
      </c>
      <c r="P34" s="328" t="s">
        <v>3</v>
      </c>
      <c r="Q34" s="323" t="s">
        <v>5</v>
      </c>
      <c r="R34" s="323" t="s">
        <v>5</v>
      </c>
      <c r="S34" s="323" t="s">
        <v>27</v>
      </c>
      <c r="T34" s="323" t="s">
        <v>3</v>
      </c>
      <c r="U34" s="323" t="s">
        <v>5</v>
      </c>
      <c r="V34" s="323" t="s">
        <v>3</v>
      </c>
      <c r="W34" s="328" t="s">
        <v>3</v>
      </c>
      <c r="X34" s="323" t="s">
        <v>10</v>
      </c>
      <c r="Y34" s="323" t="s">
        <v>3</v>
      </c>
      <c r="Z34" s="323" t="s">
        <v>5</v>
      </c>
      <c r="AA34" s="323" t="s">
        <v>5</v>
      </c>
      <c r="AB34" s="323" t="s">
        <v>5</v>
      </c>
      <c r="AC34" s="323" t="s">
        <v>3</v>
      </c>
      <c r="AD34" s="328" t="s">
        <v>3</v>
      </c>
      <c r="AE34" s="321" t="s">
        <v>27</v>
      </c>
      <c r="AF34" s="322" t="s">
        <v>3</v>
      </c>
      <c r="AG34" s="122"/>
      <c r="AH34" s="148"/>
    </row>
    <row r="35" spans="1:34" ht="15.6">
      <c r="A35" s="273">
        <v>32</v>
      </c>
      <c r="B35" s="107" t="s">
        <v>140</v>
      </c>
      <c r="C35" s="323" t="s">
        <v>204</v>
      </c>
      <c r="D35" s="323" t="s">
        <v>204</v>
      </c>
      <c r="E35" s="323" t="s">
        <v>204</v>
      </c>
      <c r="F35" s="323" t="s">
        <v>76</v>
      </c>
      <c r="G35" s="323" t="s">
        <v>27</v>
      </c>
      <c r="H35" s="323" t="s">
        <v>3</v>
      </c>
      <c r="I35" s="328" t="s">
        <v>76</v>
      </c>
      <c r="J35" s="323" t="s">
        <v>76</v>
      </c>
      <c r="K35" s="323" t="s">
        <v>76</v>
      </c>
      <c r="L35" s="323" t="s">
        <v>76</v>
      </c>
      <c r="M35" s="323" t="s">
        <v>27</v>
      </c>
      <c r="N35" s="323" t="s">
        <v>3</v>
      </c>
      <c r="O35" s="323" t="s">
        <v>76</v>
      </c>
      <c r="P35" s="328" t="s">
        <v>76</v>
      </c>
      <c r="Q35" s="323" t="s">
        <v>204</v>
      </c>
      <c r="R35" s="323" t="s">
        <v>27</v>
      </c>
      <c r="S35" s="323" t="s">
        <v>3</v>
      </c>
      <c r="T35" s="323" t="s">
        <v>76</v>
      </c>
      <c r="U35" s="323" t="s">
        <v>76</v>
      </c>
      <c r="V35" s="323" t="s">
        <v>76</v>
      </c>
      <c r="W35" s="328" t="s">
        <v>76</v>
      </c>
      <c r="X35" s="323" t="s">
        <v>76</v>
      </c>
      <c r="Y35" s="323" t="s">
        <v>27</v>
      </c>
      <c r="Z35" s="323" t="s">
        <v>3</v>
      </c>
      <c r="AA35" s="323" t="s">
        <v>76</v>
      </c>
      <c r="AB35" s="323" t="s">
        <v>76</v>
      </c>
      <c r="AC35" s="323" t="s">
        <v>27</v>
      </c>
      <c r="AD35" s="328" t="s">
        <v>3</v>
      </c>
      <c r="AE35" s="323" t="s">
        <v>204</v>
      </c>
      <c r="AF35" s="322" t="s">
        <v>204</v>
      </c>
      <c r="AG35" s="122"/>
      <c r="AH35" s="163"/>
    </row>
    <row r="36" spans="1:34" ht="15.6">
      <c r="A36" s="273">
        <v>33</v>
      </c>
      <c r="B36" s="107" t="s">
        <v>141</v>
      </c>
      <c r="C36" s="1282" t="s">
        <v>296</v>
      </c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83"/>
      <c r="AG36" s="122"/>
      <c r="AH36" s="148"/>
    </row>
    <row r="37" spans="1:34" ht="15.6">
      <c r="A37" s="273">
        <v>34</v>
      </c>
      <c r="B37" s="107" t="s">
        <v>142</v>
      </c>
      <c r="C37" s="1282" t="s">
        <v>284</v>
      </c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83"/>
      <c r="AG37" s="122"/>
    </row>
    <row r="38" spans="1:34" ht="15.6">
      <c r="A38" s="273">
        <v>35</v>
      </c>
      <c r="B38" s="107" t="s">
        <v>144</v>
      </c>
      <c r="C38" s="1282" t="s">
        <v>293</v>
      </c>
      <c r="D38" s="1246"/>
      <c r="E38" s="1246"/>
      <c r="F38" s="1246"/>
      <c r="G38" s="1246"/>
      <c r="H38" s="1246"/>
      <c r="I38" s="1246"/>
      <c r="J38" s="1246"/>
      <c r="K38" s="1246"/>
      <c r="L38" s="1246"/>
      <c r="M38" s="1246"/>
      <c r="N38" s="1246"/>
      <c r="O38" s="1246"/>
      <c r="P38" s="1246"/>
      <c r="Q38" s="1246"/>
      <c r="R38" s="1246"/>
      <c r="S38" s="1246"/>
      <c r="T38" s="1246"/>
      <c r="U38" s="1246"/>
      <c r="V38" s="1246"/>
      <c r="W38" s="1246"/>
      <c r="X38" s="1246"/>
      <c r="Y38" s="1246"/>
      <c r="Z38" s="1246"/>
      <c r="AA38" s="1246"/>
      <c r="AB38" s="1246"/>
      <c r="AC38" s="1246"/>
      <c r="AD38" s="1246"/>
      <c r="AE38" s="1246"/>
      <c r="AF38" s="1283"/>
      <c r="AG38" s="122"/>
    </row>
    <row r="39" spans="1:34" ht="15.6">
      <c r="A39" s="273">
        <v>36</v>
      </c>
      <c r="B39" s="107" t="s">
        <v>145</v>
      </c>
      <c r="C39" s="1282" t="s">
        <v>295</v>
      </c>
      <c r="D39" s="1246"/>
      <c r="E39" s="1246"/>
      <c r="F39" s="1246"/>
      <c r="G39" s="1246"/>
      <c r="H39" s="1246"/>
      <c r="I39" s="1246"/>
      <c r="J39" s="1246"/>
      <c r="K39" s="1246"/>
      <c r="L39" s="1246"/>
      <c r="M39" s="1246"/>
      <c r="N39" s="1246"/>
      <c r="O39" s="1246"/>
      <c r="P39" s="1246"/>
      <c r="Q39" s="1246"/>
      <c r="R39" s="1246"/>
      <c r="S39" s="1246"/>
      <c r="T39" s="1246"/>
      <c r="U39" s="1246"/>
      <c r="V39" s="1246"/>
      <c r="W39" s="1246"/>
      <c r="X39" s="1246"/>
      <c r="Y39" s="1246"/>
      <c r="Z39" s="1246"/>
      <c r="AA39" s="1246"/>
      <c r="AB39" s="1246"/>
      <c r="AC39" s="1246"/>
      <c r="AD39" s="1246"/>
      <c r="AE39" s="1246"/>
      <c r="AF39" s="1283"/>
      <c r="AG39" s="122"/>
    </row>
    <row r="40" spans="1:34" ht="15.6">
      <c r="A40" s="273">
        <v>37</v>
      </c>
      <c r="B40" s="107" t="s">
        <v>146</v>
      </c>
      <c r="C40" s="1282" t="s">
        <v>294</v>
      </c>
      <c r="D40" s="1246"/>
      <c r="E40" s="1246"/>
      <c r="F40" s="1246"/>
      <c r="G40" s="1246"/>
      <c r="H40" s="1246"/>
      <c r="I40" s="1246"/>
      <c r="J40" s="1246"/>
      <c r="K40" s="1246"/>
      <c r="L40" s="1246"/>
      <c r="M40" s="1246"/>
      <c r="N40" s="1246"/>
      <c r="O40" s="1246"/>
      <c r="P40" s="1246"/>
      <c r="Q40" s="1246"/>
      <c r="R40" s="1246"/>
      <c r="S40" s="1246"/>
      <c r="T40" s="1246"/>
      <c r="U40" s="1246"/>
      <c r="V40" s="1246"/>
      <c r="W40" s="1246"/>
      <c r="X40" s="1246"/>
      <c r="Y40" s="1246"/>
      <c r="Z40" s="1246"/>
      <c r="AA40" s="1246"/>
      <c r="AB40" s="1246"/>
      <c r="AC40" s="1246"/>
      <c r="AD40" s="1246"/>
      <c r="AE40" s="1246"/>
      <c r="AF40" s="1283"/>
      <c r="AG40" s="122"/>
    </row>
    <row r="41" spans="1:34" ht="15.6">
      <c r="A41" s="273">
        <v>38</v>
      </c>
      <c r="B41" s="107" t="s">
        <v>147</v>
      </c>
      <c r="C41" s="1282" t="s">
        <v>294</v>
      </c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83"/>
      <c r="AG41" s="122"/>
    </row>
    <row r="42" spans="1:34" ht="15.6">
      <c r="A42" s="273">
        <v>39</v>
      </c>
      <c r="B42" s="107" t="s">
        <v>148</v>
      </c>
      <c r="C42" s="323" t="s">
        <v>5</v>
      </c>
      <c r="D42" s="323" t="s">
        <v>5</v>
      </c>
      <c r="E42" s="323" t="s">
        <v>5</v>
      </c>
      <c r="F42" s="323" t="s">
        <v>5</v>
      </c>
      <c r="G42" s="323" t="s">
        <v>5</v>
      </c>
      <c r="H42" s="323" t="s">
        <v>5</v>
      </c>
      <c r="I42" s="328" t="s">
        <v>3</v>
      </c>
      <c r="J42" s="323" t="s">
        <v>216</v>
      </c>
      <c r="K42" s="323" t="s">
        <v>5</v>
      </c>
      <c r="L42" s="323" t="s">
        <v>5</v>
      </c>
      <c r="M42" s="323" t="s">
        <v>5</v>
      </c>
      <c r="N42" s="323" t="s">
        <v>5</v>
      </c>
      <c r="O42" s="323" t="s">
        <v>5</v>
      </c>
      <c r="P42" s="328" t="s">
        <v>3</v>
      </c>
      <c r="Q42" s="323" t="s">
        <v>5</v>
      </c>
      <c r="R42" s="323" t="s">
        <v>5</v>
      </c>
      <c r="S42" s="323" t="s">
        <v>5</v>
      </c>
      <c r="T42" s="323" t="s">
        <v>5</v>
      </c>
      <c r="U42" s="323" t="s">
        <v>5</v>
      </c>
      <c r="V42" s="323" t="s">
        <v>5</v>
      </c>
      <c r="W42" s="328" t="s">
        <v>3</v>
      </c>
      <c r="X42" s="323" t="s">
        <v>5</v>
      </c>
      <c r="Y42" s="323" t="s">
        <v>5</v>
      </c>
      <c r="Z42" s="323" t="s">
        <v>5</v>
      </c>
      <c r="AA42" s="323" t="s">
        <v>5</v>
      </c>
      <c r="AB42" s="323" t="s">
        <v>5</v>
      </c>
      <c r="AC42" s="323" t="s">
        <v>5</v>
      </c>
      <c r="AD42" s="328" t="s">
        <v>3</v>
      </c>
      <c r="AE42" s="323" t="s">
        <v>3</v>
      </c>
      <c r="AF42" s="327" t="s">
        <v>3</v>
      </c>
      <c r="AG42" s="122"/>
      <c r="AH42" s="318"/>
    </row>
    <row r="43" spans="1:34" ht="15.6">
      <c r="A43" s="273">
        <v>40</v>
      </c>
      <c r="B43" s="107" t="s">
        <v>149</v>
      </c>
      <c r="C43" s="321" t="s">
        <v>5</v>
      </c>
      <c r="D43" s="321" t="s">
        <v>5</v>
      </c>
      <c r="E43" s="321" t="s">
        <v>5</v>
      </c>
      <c r="F43" s="321" t="s">
        <v>5</v>
      </c>
      <c r="G43" s="321" t="s">
        <v>5</v>
      </c>
      <c r="H43" s="321" t="s">
        <v>5</v>
      </c>
      <c r="I43" s="324" t="s">
        <v>3</v>
      </c>
      <c r="J43" s="321" t="s">
        <v>5</v>
      </c>
      <c r="K43" s="321" t="s">
        <v>5</v>
      </c>
      <c r="L43" s="321" t="s">
        <v>5</v>
      </c>
      <c r="M43" s="321" t="s">
        <v>5</v>
      </c>
      <c r="N43" s="321" t="s">
        <v>5</v>
      </c>
      <c r="O43" s="321" t="s">
        <v>5</v>
      </c>
      <c r="P43" s="324" t="s">
        <v>3</v>
      </c>
      <c r="Q43" s="321" t="s">
        <v>5</v>
      </c>
      <c r="R43" s="321" t="s">
        <v>5</v>
      </c>
      <c r="S43" s="321" t="s">
        <v>5</v>
      </c>
      <c r="T43" s="321" t="s">
        <v>5</v>
      </c>
      <c r="U43" s="321" t="s">
        <v>5</v>
      </c>
      <c r="V43" s="321" t="s">
        <v>5</v>
      </c>
      <c r="W43" s="324" t="s">
        <v>3</v>
      </c>
      <c r="X43" s="321" t="s">
        <v>5</v>
      </c>
      <c r="Y43" s="321" t="s">
        <v>5</v>
      </c>
      <c r="Z43" s="321" t="s">
        <v>5</v>
      </c>
      <c r="AA43" s="321" t="s">
        <v>5</v>
      </c>
      <c r="AB43" s="321" t="s">
        <v>5</v>
      </c>
      <c r="AC43" s="321" t="s">
        <v>3</v>
      </c>
      <c r="AD43" s="324" t="s">
        <v>3</v>
      </c>
      <c r="AE43" s="321" t="s">
        <v>5</v>
      </c>
      <c r="AF43" s="322" t="s">
        <v>5</v>
      </c>
      <c r="AG43" s="122"/>
      <c r="AH43" s="142"/>
    </row>
    <row r="44" spans="1:34" ht="16.2" thickBot="1">
      <c r="A44" s="275">
        <v>41</v>
      </c>
      <c r="B44" s="335" t="s">
        <v>150</v>
      </c>
      <c r="C44" s="365" t="s">
        <v>5</v>
      </c>
      <c r="D44" s="365" t="s">
        <v>5</v>
      </c>
      <c r="E44" s="365" t="s">
        <v>5</v>
      </c>
      <c r="F44" s="365" t="s">
        <v>5</v>
      </c>
      <c r="G44" s="365" t="s">
        <v>5</v>
      </c>
      <c r="H44" s="365" t="s">
        <v>5</v>
      </c>
      <c r="I44" s="366" t="s">
        <v>3</v>
      </c>
      <c r="J44" s="365" t="s">
        <v>5</v>
      </c>
      <c r="K44" s="365" t="s">
        <v>5</v>
      </c>
      <c r="L44" s="365" t="s">
        <v>5</v>
      </c>
      <c r="M44" s="365" t="s">
        <v>5</v>
      </c>
      <c r="N44" s="365" t="s">
        <v>5</v>
      </c>
      <c r="O44" s="365" t="s">
        <v>5</v>
      </c>
      <c r="P44" s="366" t="s">
        <v>3</v>
      </c>
      <c r="Q44" s="365" t="s">
        <v>5</v>
      </c>
      <c r="R44" s="365" t="s">
        <v>5</v>
      </c>
      <c r="S44" s="365" t="s">
        <v>5</v>
      </c>
      <c r="T44" s="365" t="s">
        <v>5</v>
      </c>
      <c r="U44" s="365" t="s">
        <v>5</v>
      </c>
      <c r="V44" s="365" t="s">
        <v>5</v>
      </c>
      <c r="W44" s="366" t="s">
        <v>3</v>
      </c>
      <c r="X44" s="365" t="s">
        <v>5</v>
      </c>
      <c r="Y44" s="365" t="s">
        <v>5</v>
      </c>
      <c r="Z44" s="365" t="s">
        <v>5</v>
      </c>
      <c r="AA44" s="365" t="s">
        <v>5</v>
      </c>
      <c r="AB44" s="365" t="s">
        <v>5</v>
      </c>
      <c r="AC44" s="365" t="s">
        <v>3</v>
      </c>
      <c r="AD44" s="366" t="s">
        <v>3</v>
      </c>
      <c r="AE44" s="365" t="s">
        <v>5</v>
      </c>
      <c r="AF44" s="367" t="s">
        <v>5</v>
      </c>
      <c r="AG44" s="122"/>
    </row>
    <row r="45" spans="1:34" ht="15.6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</row>
    <row r="46" spans="1:34" ht="15.6">
      <c r="A46" s="318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318"/>
      <c r="M46" s="318"/>
      <c r="N46" s="318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36"/>
    </row>
    <row r="47" spans="1:34" ht="15.6">
      <c r="A47" s="318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318"/>
      <c r="M47" s="318"/>
      <c r="N47" s="318"/>
      <c r="O47" s="135"/>
      <c r="P47" s="135"/>
      <c r="Q47" s="135"/>
      <c r="R47" s="135"/>
      <c r="S47" s="1235" t="s">
        <v>202</v>
      </c>
      <c r="T47" s="1235"/>
      <c r="U47" s="1235"/>
      <c r="V47" s="1235"/>
      <c r="W47" s="1235"/>
      <c r="X47" s="1235"/>
      <c r="Y47" s="1235" t="s">
        <v>288</v>
      </c>
      <c r="Z47" s="1235"/>
      <c r="AA47" s="1235"/>
      <c r="AB47" s="1235"/>
      <c r="AC47" s="1235"/>
      <c r="AD47" s="1235"/>
      <c r="AE47" s="1235"/>
      <c r="AF47" s="1235"/>
      <c r="AG47" s="135"/>
    </row>
    <row r="48" spans="1:34" ht="15.6">
      <c r="A48" s="318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318"/>
      <c r="M48" s="318"/>
      <c r="N48" s="318"/>
      <c r="O48" s="135"/>
      <c r="P48" s="135"/>
      <c r="Q48" s="135"/>
      <c r="R48" s="135"/>
      <c r="S48" s="1238" t="s">
        <v>289</v>
      </c>
      <c r="T48" s="1238"/>
      <c r="U48" s="1238"/>
      <c r="V48" s="1238"/>
      <c r="W48" s="1238"/>
      <c r="X48" s="1238"/>
      <c r="Y48" s="1235" t="s">
        <v>290</v>
      </c>
      <c r="Z48" s="1235"/>
      <c r="AA48" s="1235"/>
      <c r="AB48" s="1235"/>
      <c r="AC48" s="1235"/>
      <c r="AD48" s="1235"/>
      <c r="AE48" s="1235"/>
      <c r="AF48" s="1235"/>
      <c r="AG48" s="135"/>
    </row>
    <row r="49" spans="1:33" ht="15.6">
      <c r="A49" s="318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318"/>
      <c r="M49" s="318"/>
      <c r="N49" s="318"/>
      <c r="O49" s="135"/>
      <c r="P49" s="135"/>
      <c r="Q49" s="135"/>
      <c r="R49" s="135"/>
      <c r="S49" s="1235" t="s">
        <v>164</v>
      </c>
      <c r="T49" s="1235"/>
      <c r="U49" s="1235"/>
      <c r="V49" s="1235"/>
      <c r="W49" s="1235"/>
      <c r="X49" s="1235"/>
      <c r="Y49" s="1235" t="s">
        <v>160</v>
      </c>
      <c r="Z49" s="1235"/>
      <c r="AA49" s="1235"/>
      <c r="AB49" s="1235"/>
      <c r="AC49" s="1235"/>
      <c r="AD49" s="1235"/>
      <c r="AE49" s="1235"/>
      <c r="AF49" s="1235"/>
      <c r="AG49" s="135"/>
    </row>
    <row r="50" spans="1:33" ht="15.6">
      <c r="A50" s="318"/>
      <c r="B50" s="318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318"/>
      <c r="M50" s="318"/>
      <c r="N50" s="318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1" spans="1:33" ht="15.6">
      <c r="A51" s="318"/>
      <c r="B51" s="115" t="s">
        <v>74</v>
      </c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</row>
  </sheetData>
  <mergeCells count="27">
    <mergeCell ref="A2:A3"/>
    <mergeCell ref="B2:B3"/>
    <mergeCell ref="D50:K50"/>
    <mergeCell ref="C5:AF5"/>
    <mergeCell ref="C7:AF7"/>
    <mergeCell ref="C11:AF11"/>
    <mergeCell ref="C36:AF36"/>
    <mergeCell ref="C37:AF37"/>
    <mergeCell ref="C39:AF39"/>
    <mergeCell ref="D47:K47"/>
    <mergeCell ref="S47:X47"/>
    <mergeCell ref="Y47:AF47"/>
    <mergeCell ref="D48:K48"/>
    <mergeCell ref="S48:X48"/>
    <mergeCell ref="Y48:AF48"/>
    <mergeCell ref="C38:AF38"/>
    <mergeCell ref="C21:AF21"/>
    <mergeCell ref="C23:AF23"/>
    <mergeCell ref="C29:AF29"/>
    <mergeCell ref="B1:AF1"/>
    <mergeCell ref="D49:K49"/>
    <mergeCell ref="S49:X49"/>
    <mergeCell ref="Y49:AF49"/>
    <mergeCell ref="C41:AF41"/>
    <mergeCell ref="C40:AF40"/>
    <mergeCell ref="D46:K46"/>
    <mergeCell ref="S46:AF46"/>
  </mergeCells>
  <pageMargins left="0.23622047244094491" right="3.937007874015748E-2" top="0.35433070866141736" bottom="0.74803149606299213" header="0.31496062992125984" footer="0.31496062992125984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59" zoomScaleNormal="59" workbookViewId="0">
      <selection activeCell="B6" sqref="B6:AG6"/>
    </sheetView>
  </sheetViews>
  <sheetFormatPr baseColWidth="10" defaultColWidth="11.44140625" defaultRowHeight="14.4"/>
  <cols>
    <col min="1" max="1" width="6.44140625" style="433" bestFit="1" customWidth="1"/>
    <col min="2" max="2" width="71.5546875" style="433" customWidth="1"/>
    <col min="3" max="3" width="6.33203125" style="433" bestFit="1" customWidth="1"/>
    <col min="4" max="5" width="6.109375" style="433" bestFit="1" customWidth="1"/>
    <col min="6" max="6" width="6.33203125" style="433" bestFit="1" customWidth="1"/>
    <col min="7" max="12" width="6.109375" style="433" bestFit="1" customWidth="1"/>
    <col min="13" max="13" width="6.33203125" style="433" bestFit="1" customWidth="1"/>
    <col min="14" max="17" width="6.109375" style="433" bestFit="1" customWidth="1"/>
    <col min="18" max="18" width="6.109375" style="433" customWidth="1"/>
    <col min="19" max="19" width="6.109375" style="433" bestFit="1" customWidth="1"/>
    <col min="20" max="20" width="6.33203125" style="433" bestFit="1" customWidth="1"/>
    <col min="21" max="26" width="6.109375" style="433" bestFit="1" customWidth="1"/>
    <col min="27" max="27" width="6.33203125" style="433" bestFit="1" customWidth="1"/>
    <col min="28" max="30" width="6.109375" style="433" bestFit="1" customWidth="1"/>
    <col min="31" max="31" width="6.33203125" style="433" bestFit="1" customWidth="1"/>
    <col min="32" max="32" width="6.33203125" style="433" customWidth="1"/>
    <col min="33" max="33" width="6.109375" style="433" bestFit="1" customWidth="1"/>
    <col min="34" max="16384" width="11.44140625" style="433"/>
  </cols>
  <sheetData>
    <row r="1" spans="1:33" ht="15.75" customHeight="1">
      <c r="A1" s="209">
        <f ca="1">A1:AG46</f>
        <v>0</v>
      </c>
      <c r="B1" s="1291" t="s">
        <v>345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214"/>
    </row>
    <row r="2" spans="1:33" ht="15.6">
      <c r="A2" s="1112" t="s">
        <v>1</v>
      </c>
      <c r="B2" s="1292" t="s">
        <v>2</v>
      </c>
      <c r="C2" s="434" t="s">
        <v>5</v>
      </c>
      <c r="D2" s="434" t="s">
        <v>6</v>
      </c>
      <c r="E2" s="434" t="s">
        <v>7</v>
      </c>
      <c r="F2" s="434" t="s">
        <v>8</v>
      </c>
      <c r="G2" s="363" t="s">
        <v>3</v>
      </c>
      <c r="H2" s="434" t="s">
        <v>4</v>
      </c>
      <c r="I2" s="434" t="s">
        <v>5</v>
      </c>
      <c r="J2" s="434" t="s">
        <v>5</v>
      </c>
      <c r="K2" s="434" t="s">
        <v>6</v>
      </c>
      <c r="L2" s="434" t="s">
        <v>7</v>
      </c>
      <c r="M2" s="434" t="s">
        <v>8</v>
      </c>
      <c r="N2" s="363" t="s">
        <v>3</v>
      </c>
      <c r="O2" s="434" t="s">
        <v>4</v>
      </c>
      <c r="P2" s="434" t="s">
        <v>5</v>
      </c>
      <c r="Q2" s="434" t="s">
        <v>5</v>
      </c>
      <c r="R2" s="434" t="s">
        <v>6</v>
      </c>
      <c r="S2" s="434" t="s">
        <v>7</v>
      </c>
      <c r="T2" s="434" t="s">
        <v>8</v>
      </c>
      <c r="U2" s="363" t="s">
        <v>3</v>
      </c>
      <c r="V2" s="434" t="s">
        <v>4</v>
      </c>
      <c r="W2" s="434" t="s">
        <v>5</v>
      </c>
      <c r="X2" s="434" t="s">
        <v>5</v>
      </c>
      <c r="Y2" s="434" t="s">
        <v>6</v>
      </c>
      <c r="Z2" s="434" t="s">
        <v>7</v>
      </c>
      <c r="AA2" s="434" t="s">
        <v>8</v>
      </c>
      <c r="AB2" s="363" t="s">
        <v>3</v>
      </c>
      <c r="AC2" s="434" t="s">
        <v>4</v>
      </c>
      <c r="AD2" s="434" t="s">
        <v>5</v>
      </c>
      <c r="AE2" s="434" t="s">
        <v>5</v>
      </c>
      <c r="AF2" s="434" t="s">
        <v>6</v>
      </c>
      <c r="AG2" s="368" t="s">
        <v>7</v>
      </c>
    </row>
    <row r="3" spans="1:33" ht="16.2" thickBot="1">
      <c r="A3" s="1113"/>
      <c r="B3" s="1293"/>
      <c r="C3" s="257">
        <v>1</v>
      </c>
      <c r="D3" s="257">
        <v>2</v>
      </c>
      <c r="E3" s="257">
        <v>3</v>
      </c>
      <c r="F3" s="257">
        <v>4</v>
      </c>
      <c r="G3" s="364">
        <v>5</v>
      </c>
      <c r="H3" s="257">
        <v>6</v>
      </c>
      <c r="I3" s="257">
        <v>7</v>
      </c>
      <c r="J3" s="257">
        <v>8</v>
      </c>
      <c r="K3" s="257">
        <v>9</v>
      </c>
      <c r="L3" s="257">
        <v>10</v>
      </c>
      <c r="M3" s="257">
        <v>11</v>
      </c>
      <c r="N3" s="364">
        <v>12</v>
      </c>
      <c r="O3" s="257">
        <v>13</v>
      </c>
      <c r="P3" s="257">
        <v>14</v>
      </c>
      <c r="Q3" s="257">
        <v>15</v>
      </c>
      <c r="R3" s="257">
        <v>16</v>
      </c>
      <c r="S3" s="257">
        <v>17</v>
      </c>
      <c r="T3" s="257">
        <v>18</v>
      </c>
      <c r="U3" s="364">
        <v>19</v>
      </c>
      <c r="V3" s="257">
        <v>20</v>
      </c>
      <c r="W3" s="364">
        <v>21</v>
      </c>
      <c r="X3" s="257">
        <v>22</v>
      </c>
      <c r="Y3" s="257">
        <v>23</v>
      </c>
      <c r="Z3" s="364">
        <v>24</v>
      </c>
      <c r="AA3" s="257">
        <v>25</v>
      </c>
      <c r="AB3" s="364">
        <v>26</v>
      </c>
      <c r="AC3" s="257">
        <v>27</v>
      </c>
      <c r="AD3" s="257">
        <v>28</v>
      </c>
      <c r="AE3" s="257">
        <v>29</v>
      </c>
      <c r="AF3" s="435">
        <v>30</v>
      </c>
      <c r="AG3" s="369">
        <v>31</v>
      </c>
    </row>
    <row r="4" spans="1:33" ht="15.6">
      <c r="A4" s="260">
        <v>1</v>
      </c>
      <c r="B4" s="373" t="s">
        <v>181</v>
      </c>
      <c r="C4" s="334" t="s">
        <v>3</v>
      </c>
      <c r="D4" s="338" t="s">
        <v>5</v>
      </c>
      <c r="E4" s="338" t="s">
        <v>10</v>
      </c>
      <c r="F4" s="338" t="s">
        <v>3</v>
      </c>
      <c r="G4" s="334" t="s">
        <v>3</v>
      </c>
      <c r="H4" s="338" t="s">
        <v>5</v>
      </c>
      <c r="I4" s="338" t="s">
        <v>5</v>
      </c>
      <c r="J4" s="338" t="s">
        <v>5</v>
      </c>
      <c r="K4" s="338" t="s">
        <v>5</v>
      </c>
      <c r="L4" s="338" t="s">
        <v>3</v>
      </c>
      <c r="M4" s="338" t="s">
        <v>10</v>
      </c>
      <c r="N4" s="334" t="s">
        <v>3</v>
      </c>
      <c r="O4" s="338" t="s">
        <v>5</v>
      </c>
      <c r="P4" s="338" t="s">
        <v>5</v>
      </c>
      <c r="Q4" s="338" t="s">
        <v>5</v>
      </c>
      <c r="R4" s="338" t="s">
        <v>5</v>
      </c>
      <c r="S4" s="338" t="s">
        <v>3</v>
      </c>
      <c r="T4" s="338" t="s">
        <v>10</v>
      </c>
      <c r="U4" s="334" t="s">
        <v>3</v>
      </c>
      <c r="V4" s="338" t="s">
        <v>3</v>
      </c>
      <c r="W4" s="338" t="s">
        <v>5</v>
      </c>
      <c r="X4" s="338" t="s">
        <v>5</v>
      </c>
      <c r="Y4" s="338" t="s">
        <v>5</v>
      </c>
      <c r="Z4" s="338" t="s">
        <v>3</v>
      </c>
      <c r="AA4" s="338" t="s">
        <v>10</v>
      </c>
      <c r="AB4" s="334" t="s">
        <v>3</v>
      </c>
      <c r="AC4" s="338" t="s">
        <v>5</v>
      </c>
      <c r="AD4" s="338" t="s">
        <v>5</v>
      </c>
      <c r="AE4" s="338" t="s">
        <v>5</v>
      </c>
      <c r="AF4" s="338" t="s">
        <v>3</v>
      </c>
      <c r="AG4" s="339" t="s">
        <v>10</v>
      </c>
    </row>
    <row r="5" spans="1:33" ht="15.6">
      <c r="A5" s="217">
        <v>2</v>
      </c>
      <c r="B5" s="374" t="s">
        <v>176</v>
      </c>
      <c r="C5" s="1269" t="s">
        <v>210</v>
      </c>
      <c r="D5" s="1270"/>
      <c r="E5" s="1270"/>
      <c r="F5" s="1270"/>
      <c r="G5" s="1270"/>
      <c r="H5" s="1270"/>
      <c r="I5" s="1270"/>
      <c r="J5" s="1270"/>
      <c r="K5" s="1270"/>
      <c r="L5" s="1270"/>
      <c r="M5" s="1270"/>
      <c r="N5" s="1270"/>
      <c r="O5" s="1270"/>
      <c r="P5" s="1270"/>
      <c r="Q5" s="1270"/>
      <c r="R5" s="1270"/>
      <c r="S5" s="1270"/>
      <c r="T5" s="1270"/>
      <c r="U5" s="1270"/>
      <c r="V5" s="1270"/>
      <c r="W5" s="1270"/>
      <c r="X5" s="1270"/>
      <c r="Y5" s="1270"/>
      <c r="Z5" s="1270"/>
      <c r="AA5" s="1270"/>
      <c r="AB5" s="1270"/>
      <c r="AC5" s="1270"/>
      <c r="AD5" s="1270"/>
      <c r="AE5" s="1270"/>
      <c r="AF5" s="1270"/>
      <c r="AG5" s="1271"/>
    </row>
    <row r="6" spans="1:33" ht="15.6">
      <c r="A6" s="217">
        <v>3</v>
      </c>
      <c r="B6" s="374" t="s">
        <v>189</v>
      </c>
      <c r="C6" s="304" t="s">
        <v>3</v>
      </c>
      <c r="D6" s="221" t="s">
        <v>5</v>
      </c>
      <c r="E6" s="221" t="s">
        <v>10</v>
      </c>
      <c r="F6" s="221" t="s">
        <v>3</v>
      </c>
      <c r="G6" s="304" t="s">
        <v>3</v>
      </c>
      <c r="H6" s="221" t="s">
        <v>5</v>
      </c>
      <c r="I6" s="221" t="s">
        <v>5</v>
      </c>
      <c r="J6" s="221" t="s">
        <v>5</v>
      </c>
      <c r="K6" s="221" t="s">
        <v>5</v>
      </c>
      <c r="L6" s="221" t="s">
        <v>3</v>
      </c>
      <c r="M6" s="221" t="s">
        <v>10</v>
      </c>
      <c r="N6" s="304" t="s">
        <v>3</v>
      </c>
      <c r="O6" s="221" t="s">
        <v>5</v>
      </c>
      <c r="P6" s="221" t="s">
        <v>5</v>
      </c>
      <c r="Q6" s="221" t="s">
        <v>5</v>
      </c>
      <c r="R6" s="221" t="s">
        <v>5</v>
      </c>
      <c r="S6" s="221" t="s">
        <v>3</v>
      </c>
      <c r="T6" s="221" t="s">
        <v>10</v>
      </c>
      <c r="U6" s="304" t="s">
        <v>3</v>
      </c>
      <c r="V6" s="221" t="s">
        <v>3</v>
      </c>
      <c r="W6" s="221" t="s">
        <v>5</v>
      </c>
      <c r="X6" s="221" t="s">
        <v>5</v>
      </c>
      <c r="Y6" s="221" t="s">
        <v>5</v>
      </c>
      <c r="Z6" s="221" t="s">
        <v>3</v>
      </c>
      <c r="AA6" s="221" t="s">
        <v>10</v>
      </c>
      <c r="AB6" s="304" t="s">
        <v>3</v>
      </c>
      <c r="AC6" s="221" t="s">
        <v>5</v>
      </c>
      <c r="AD6" s="221" t="s">
        <v>5</v>
      </c>
      <c r="AE6" s="221" t="s">
        <v>5</v>
      </c>
      <c r="AF6" s="221" t="s">
        <v>3</v>
      </c>
      <c r="AG6" s="331" t="s">
        <v>10</v>
      </c>
    </row>
    <row r="7" spans="1:33" ht="15.6">
      <c r="A7" s="217">
        <v>4</v>
      </c>
      <c r="B7" s="374" t="s">
        <v>190</v>
      </c>
      <c r="C7" s="1269" t="s">
        <v>210</v>
      </c>
      <c r="D7" s="1270"/>
      <c r="E7" s="1270"/>
      <c r="F7" s="1270"/>
      <c r="G7" s="1270"/>
      <c r="H7" s="1270"/>
      <c r="I7" s="1270"/>
      <c r="J7" s="1270"/>
      <c r="K7" s="1270"/>
      <c r="L7" s="1270"/>
      <c r="M7" s="1270"/>
      <c r="N7" s="1270"/>
      <c r="O7" s="1270"/>
      <c r="P7" s="1270"/>
      <c r="Q7" s="1270"/>
      <c r="R7" s="1270"/>
      <c r="S7" s="1270"/>
      <c r="T7" s="1270"/>
      <c r="U7" s="1270"/>
      <c r="V7" s="1270"/>
      <c r="W7" s="1270"/>
      <c r="X7" s="1270"/>
      <c r="Y7" s="1270"/>
      <c r="Z7" s="1270"/>
      <c r="AA7" s="1270"/>
      <c r="AB7" s="1270"/>
      <c r="AC7" s="1270"/>
      <c r="AD7" s="1270"/>
      <c r="AE7" s="1270"/>
      <c r="AF7" s="1270"/>
      <c r="AG7" s="1271"/>
    </row>
    <row r="8" spans="1:33" ht="15.6">
      <c r="A8" s="217">
        <v>5</v>
      </c>
      <c r="B8" s="374" t="s">
        <v>191</v>
      </c>
      <c r="C8" s="304" t="s">
        <v>10</v>
      </c>
      <c r="D8" s="221" t="s">
        <v>3</v>
      </c>
      <c r="E8" s="221" t="s">
        <v>76</v>
      </c>
      <c r="F8" s="221" t="s">
        <v>76</v>
      </c>
      <c r="G8" s="304" t="s">
        <v>13</v>
      </c>
      <c r="H8" s="221" t="s">
        <v>3</v>
      </c>
      <c r="I8" s="221" t="s">
        <v>76</v>
      </c>
      <c r="J8" s="221" t="s">
        <v>76</v>
      </c>
      <c r="K8" s="221" t="s">
        <v>76</v>
      </c>
      <c r="L8" s="221" t="s">
        <v>76</v>
      </c>
      <c r="M8" s="221" t="s">
        <v>76</v>
      </c>
      <c r="N8" s="304" t="s">
        <v>76</v>
      </c>
      <c r="O8" s="221" t="s">
        <v>76</v>
      </c>
      <c r="P8" s="221" t="s">
        <v>76</v>
      </c>
      <c r="Q8" s="221" t="s">
        <v>76</v>
      </c>
      <c r="R8" s="221" t="s">
        <v>10</v>
      </c>
      <c r="S8" s="221" t="s">
        <v>3</v>
      </c>
      <c r="T8" s="221" t="s">
        <v>76</v>
      </c>
      <c r="U8" s="304" t="s">
        <v>13</v>
      </c>
      <c r="V8" s="221" t="s">
        <v>3</v>
      </c>
      <c r="W8" s="221" t="s">
        <v>76</v>
      </c>
      <c r="X8" s="221" t="s">
        <v>76</v>
      </c>
      <c r="Y8" s="221" t="s">
        <v>76</v>
      </c>
      <c r="Z8" s="221" t="s">
        <v>76</v>
      </c>
      <c r="AA8" s="221" t="s">
        <v>76</v>
      </c>
      <c r="AB8" s="304" t="s">
        <v>76</v>
      </c>
      <c r="AC8" s="221" t="s">
        <v>76</v>
      </c>
      <c r="AD8" s="221" t="s">
        <v>10</v>
      </c>
      <c r="AE8" s="221" t="s">
        <v>3</v>
      </c>
      <c r="AF8" s="221" t="s">
        <v>76</v>
      </c>
      <c r="AG8" s="331" t="s">
        <v>76</v>
      </c>
    </row>
    <row r="9" spans="1:33" ht="15.6">
      <c r="A9" s="217">
        <v>6</v>
      </c>
      <c r="B9" s="374" t="s">
        <v>174</v>
      </c>
      <c r="C9" s="304" t="s">
        <v>3</v>
      </c>
      <c r="D9" s="221" t="s">
        <v>5</v>
      </c>
      <c r="E9" s="221" t="s">
        <v>5</v>
      </c>
      <c r="F9" s="221" t="s">
        <v>3</v>
      </c>
      <c r="G9" s="304" t="s">
        <v>10</v>
      </c>
      <c r="H9" s="221" t="s">
        <v>3</v>
      </c>
      <c r="I9" s="451" t="s">
        <v>4</v>
      </c>
      <c r="J9" s="221" t="s">
        <v>3</v>
      </c>
      <c r="K9" s="221" t="s">
        <v>10</v>
      </c>
      <c r="L9" s="221" t="s">
        <v>3</v>
      </c>
      <c r="M9" s="221" t="s">
        <v>5</v>
      </c>
      <c r="N9" s="304" t="s">
        <v>13</v>
      </c>
      <c r="O9" s="221" t="s">
        <v>3</v>
      </c>
      <c r="P9" s="221" t="s">
        <v>5</v>
      </c>
      <c r="Q9" s="221" t="s">
        <v>5</v>
      </c>
      <c r="R9" s="221" t="s">
        <v>3</v>
      </c>
      <c r="S9" s="221" t="s">
        <v>5</v>
      </c>
      <c r="T9" s="221" t="s">
        <v>5</v>
      </c>
      <c r="U9" s="304" t="s">
        <v>3</v>
      </c>
      <c r="V9" s="221" t="s">
        <v>10</v>
      </c>
      <c r="W9" s="221" t="s">
        <v>3</v>
      </c>
      <c r="X9" s="221" t="s">
        <v>5</v>
      </c>
      <c r="Y9" s="221" t="s">
        <v>5</v>
      </c>
      <c r="Z9" s="221" t="s">
        <v>5</v>
      </c>
      <c r="AA9" s="221" t="s">
        <v>5</v>
      </c>
      <c r="AB9" s="304" t="s">
        <v>3</v>
      </c>
      <c r="AC9" s="221" t="s">
        <v>5</v>
      </c>
      <c r="AD9" s="221" t="s">
        <v>5</v>
      </c>
      <c r="AE9" s="221" t="s">
        <v>5</v>
      </c>
      <c r="AF9" s="221" t="s">
        <v>10</v>
      </c>
      <c r="AG9" s="331" t="s">
        <v>3</v>
      </c>
    </row>
    <row r="10" spans="1:33" ht="15.6">
      <c r="A10" s="217">
        <v>7</v>
      </c>
      <c r="B10" s="374" t="s">
        <v>175</v>
      </c>
      <c r="C10" s="304" t="s">
        <v>10</v>
      </c>
      <c r="D10" s="221" t="s">
        <v>3</v>
      </c>
      <c r="E10" s="221" t="s">
        <v>5</v>
      </c>
      <c r="F10" s="221" t="s">
        <v>5</v>
      </c>
      <c r="G10" s="304" t="s">
        <v>13</v>
      </c>
      <c r="H10" s="221" t="s">
        <v>3</v>
      </c>
      <c r="I10" s="221" t="s">
        <v>5</v>
      </c>
      <c r="J10" s="221" t="s">
        <v>5</v>
      </c>
      <c r="K10" s="221" t="s">
        <v>5</v>
      </c>
      <c r="L10" s="221" t="s">
        <v>3</v>
      </c>
      <c r="M10" s="221" t="s">
        <v>3</v>
      </c>
      <c r="N10" s="304" t="s">
        <v>10</v>
      </c>
      <c r="O10" s="221" t="s">
        <v>3</v>
      </c>
      <c r="P10" s="221" t="s">
        <v>5</v>
      </c>
      <c r="Q10" s="221" t="s">
        <v>5</v>
      </c>
      <c r="R10" s="221" t="s">
        <v>3</v>
      </c>
      <c r="S10" s="221" t="s">
        <v>10</v>
      </c>
      <c r="T10" s="221" t="s">
        <v>3</v>
      </c>
      <c r="U10" s="304" t="s">
        <v>5</v>
      </c>
      <c r="V10" s="221" t="s">
        <v>5</v>
      </c>
      <c r="W10" s="221" t="s">
        <v>5</v>
      </c>
      <c r="X10" s="221" t="s">
        <v>10</v>
      </c>
      <c r="Y10" s="221" t="s">
        <v>3</v>
      </c>
      <c r="Z10" s="221" t="s">
        <v>5</v>
      </c>
      <c r="AA10" s="221" t="s">
        <v>5</v>
      </c>
      <c r="AB10" s="304" t="s">
        <v>3</v>
      </c>
      <c r="AC10" s="221" t="s">
        <v>5</v>
      </c>
      <c r="AD10" s="221" t="s">
        <v>5</v>
      </c>
      <c r="AE10" s="221" t="s">
        <v>3</v>
      </c>
      <c r="AF10" s="221" t="s">
        <v>5</v>
      </c>
      <c r="AG10" s="331" t="s">
        <v>3</v>
      </c>
    </row>
    <row r="11" spans="1:33" ht="15.6">
      <c r="A11" s="217">
        <v>8</v>
      </c>
      <c r="B11" s="374" t="s">
        <v>192</v>
      </c>
      <c r="C11" s="1269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0"/>
      <c r="R11" s="1270"/>
      <c r="S11" s="1270"/>
      <c r="T11" s="1270"/>
      <c r="U11" s="1270"/>
      <c r="V11" s="1270"/>
      <c r="W11" s="1270"/>
      <c r="X11" s="1270"/>
      <c r="Y11" s="1270"/>
      <c r="Z11" s="1270"/>
      <c r="AA11" s="1270"/>
      <c r="AB11" s="1270"/>
      <c r="AC11" s="1270"/>
      <c r="AD11" s="1270"/>
      <c r="AE11" s="1270"/>
      <c r="AF11" s="1270"/>
      <c r="AG11" s="1271"/>
    </row>
    <row r="12" spans="1:33" ht="15.6">
      <c r="A12" s="217">
        <v>9</v>
      </c>
      <c r="B12" s="374" t="s">
        <v>178</v>
      </c>
      <c r="C12" s="304" t="s">
        <v>3</v>
      </c>
      <c r="D12" s="221" t="s">
        <v>10</v>
      </c>
      <c r="E12" s="221" t="s">
        <v>3</v>
      </c>
      <c r="F12" s="221" t="s">
        <v>5</v>
      </c>
      <c r="G12" s="304" t="s">
        <v>3</v>
      </c>
      <c r="H12" s="221" t="s">
        <v>5</v>
      </c>
      <c r="I12" s="221" t="s">
        <v>10</v>
      </c>
      <c r="J12" s="221" t="s">
        <v>3</v>
      </c>
      <c r="K12" s="221" t="s">
        <v>3</v>
      </c>
      <c r="L12" s="221" t="s">
        <v>5</v>
      </c>
      <c r="M12" s="221" t="s">
        <v>5</v>
      </c>
      <c r="N12" s="304" t="s">
        <v>13</v>
      </c>
      <c r="O12" s="221" t="s">
        <v>3</v>
      </c>
      <c r="P12" s="221" t="s">
        <v>5</v>
      </c>
      <c r="Q12" s="221" t="s">
        <v>5</v>
      </c>
      <c r="R12" s="221" t="s">
        <v>10</v>
      </c>
      <c r="S12" s="221" t="s">
        <v>3</v>
      </c>
      <c r="T12" s="221" t="s">
        <v>5</v>
      </c>
      <c r="U12" s="304" t="s">
        <v>3</v>
      </c>
      <c r="V12" s="221" t="s">
        <v>5</v>
      </c>
      <c r="W12" s="221" t="s">
        <v>5</v>
      </c>
      <c r="X12" s="221" t="s">
        <v>5</v>
      </c>
      <c r="Y12" s="221" t="s">
        <v>5</v>
      </c>
      <c r="Z12" s="221" t="s">
        <v>5</v>
      </c>
      <c r="AA12" s="221" t="s">
        <v>3</v>
      </c>
      <c r="AB12" s="304" t="s">
        <v>13</v>
      </c>
      <c r="AC12" s="221" t="s">
        <v>3</v>
      </c>
      <c r="AD12" s="221" t="s">
        <v>5</v>
      </c>
      <c r="AE12" s="221" t="s">
        <v>5</v>
      </c>
      <c r="AF12" s="221" t="s">
        <v>5</v>
      </c>
      <c r="AG12" s="331" t="s">
        <v>3</v>
      </c>
    </row>
    <row r="13" spans="1:33" ht="15.6">
      <c r="A13" s="217">
        <v>10</v>
      </c>
      <c r="B13" s="374" t="s">
        <v>177</v>
      </c>
      <c r="C13" s="304" t="s">
        <v>3</v>
      </c>
      <c r="D13" s="221" t="s">
        <v>3</v>
      </c>
      <c r="E13" s="221" t="s">
        <v>5</v>
      </c>
      <c r="F13" s="221" t="s">
        <v>10</v>
      </c>
      <c r="G13" s="304" t="s">
        <v>3</v>
      </c>
      <c r="H13" s="221" t="s">
        <v>5</v>
      </c>
      <c r="I13" s="221" t="s">
        <v>5</v>
      </c>
      <c r="J13" s="221" t="s">
        <v>5</v>
      </c>
      <c r="K13" s="221" t="s">
        <v>3</v>
      </c>
      <c r="L13" s="221" t="s">
        <v>3</v>
      </c>
      <c r="M13" s="221" t="s">
        <v>3</v>
      </c>
      <c r="N13" s="304" t="s">
        <v>5</v>
      </c>
      <c r="O13" s="221" t="s">
        <v>10</v>
      </c>
      <c r="P13" s="221" t="s">
        <v>3</v>
      </c>
      <c r="Q13" s="221" t="s">
        <v>5</v>
      </c>
      <c r="R13" s="221" t="s">
        <v>5</v>
      </c>
      <c r="S13" s="221" t="s">
        <v>5</v>
      </c>
      <c r="T13" s="221" t="s">
        <v>5</v>
      </c>
      <c r="U13" s="304" t="s">
        <v>10</v>
      </c>
      <c r="V13" s="221" t="s">
        <v>3</v>
      </c>
      <c r="W13" s="221" t="s">
        <v>5</v>
      </c>
      <c r="X13" s="221" t="s">
        <v>5</v>
      </c>
      <c r="Y13" s="221" t="s">
        <v>10</v>
      </c>
      <c r="Z13" s="221" t="s">
        <v>3</v>
      </c>
      <c r="AA13" s="221" t="s">
        <v>5</v>
      </c>
      <c r="AB13" s="304" t="s">
        <v>10</v>
      </c>
      <c r="AC13" s="221" t="s">
        <v>3</v>
      </c>
      <c r="AD13" s="221" t="s">
        <v>5</v>
      </c>
      <c r="AE13" s="221" t="s">
        <v>5</v>
      </c>
      <c r="AF13" s="221" t="s">
        <v>5</v>
      </c>
      <c r="AG13" s="331" t="s">
        <v>3</v>
      </c>
    </row>
    <row r="14" spans="1:33" ht="15.6">
      <c r="A14" s="217">
        <v>11</v>
      </c>
      <c r="B14" s="374" t="s">
        <v>182</v>
      </c>
      <c r="C14" s="304" t="s">
        <v>5</v>
      </c>
      <c r="D14" s="221" t="s">
        <v>5</v>
      </c>
      <c r="E14" s="221" t="s">
        <v>5</v>
      </c>
      <c r="F14" s="221" t="s">
        <v>3</v>
      </c>
      <c r="G14" s="452" t="s">
        <v>4</v>
      </c>
      <c r="H14" s="221" t="s">
        <v>3</v>
      </c>
      <c r="I14" s="221" t="s">
        <v>5</v>
      </c>
      <c r="J14" s="221" t="s">
        <v>344</v>
      </c>
      <c r="K14" s="221" t="s">
        <v>3</v>
      </c>
      <c r="L14" s="221" t="s">
        <v>5</v>
      </c>
      <c r="M14" s="221" t="s">
        <v>5</v>
      </c>
      <c r="N14" s="304" t="s">
        <v>10</v>
      </c>
      <c r="O14" s="221" t="s">
        <v>3</v>
      </c>
      <c r="P14" s="221" t="s">
        <v>5</v>
      </c>
      <c r="Q14" s="221" t="s">
        <v>3</v>
      </c>
      <c r="R14" s="221" t="s">
        <v>3</v>
      </c>
      <c r="S14" s="221" t="s">
        <v>5</v>
      </c>
      <c r="T14" s="221" t="s">
        <v>5</v>
      </c>
      <c r="U14" s="304" t="s">
        <v>3</v>
      </c>
      <c r="V14" s="221" t="s">
        <v>5</v>
      </c>
      <c r="W14" s="221" t="s">
        <v>10</v>
      </c>
      <c r="X14" s="221" t="s">
        <v>3</v>
      </c>
      <c r="Y14" s="221" t="s">
        <v>5</v>
      </c>
      <c r="Z14" s="221" t="s">
        <v>5</v>
      </c>
      <c r="AA14" s="221" t="s">
        <v>3</v>
      </c>
      <c r="AB14" s="304" t="s">
        <v>13</v>
      </c>
      <c r="AC14" s="221" t="s">
        <v>3</v>
      </c>
      <c r="AD14" s="221" t="s">
        <v>5</v>
      </c>
      <c r="AE14" s="221" t="s">
        <v>5</v>
      </c>
      <c r="AF14" s="221" t="s">
        <v>10</v>
      </c>
      <c r="AG14" s="331" t="s">
        <v>3</v>
      </c>
    </row>
    <row r="15" spans="1:33" ht="15.6">
      <c r="A15" s="217">
        <v>12</v>
      </c>
      <c r="B15" s="374" t="s">
        <v>179</v>
      </c>
      <c r="C15" s="304" t="s">
        <v>5</v>
      </c>
      <c r="D15" s="221" t="s">
        <v>5</v>
      </c>
      <c r="E15" s="221" t="s">
        <v>3</v>
      </c>
      <c r="F15" s="221" t="s">
        <v>5</v>
      </c>
      <c r="G15" s="304" t="s">
        <v>5</v>
      </c>
      <c r="H15" s="221" t="s">
        <v>10</v>
      </c>
      <c r="I15" s="221" t="s">
        <v>3</v>
      </c>
      <c r="J15" s="221" t="s">
        <v>5</v>
      </c>
      <c r="K15" s="221" t="s">
        <v>5</v>
      </c>
      <c r="L15" s="221" t="s">
        <v>10</v>
      </c>
      <c r="M15" s="221" t="s">
        <v>3</v>
      </c>
      <c r="N15" s="304" t="s">
        <v>3</v>
      </c>
      <c r="O15" s="221" t="s">
        <v>5</v>
      </c>
      <c r="P15" s="221" t="s">
        <v>3</v>
      </c>
      <c r="Q15" s="221" t="s">
        <v>5</v>
      </c>
      <c r="R15" s="221" t="s">
        <v>5</v>
      </c>
      <c r="S15" s="221" t="s">
        <v>3</v>
      </c>
      <c r="T15" s="221" t="s">
        <v>5</v>
      </c>
      <c r="U15" s="304" t="s">
        <v>13</v>
      </c>
      <c r="V15" s="221" t="s">
        <v>3</v>
      </c>
      <c r="W15" s="221" t="s">
        <v>5</v>
      </c>
      <c r="X15" s="221" t="s">
        <v>5</v>
      </c>
      <c r="Y15" s="221" t="s">
        <v>10</v>
      </c>
      <c r="Z15" s="221" t="s">
        <v>3</v>
      </c>
      <c r="AA15" s="221" t="s">
        <v>5</v>
      </c>
      <c r="AB15" s="304" t="s">
        <v>3</v>
      </c>
      <c r="AC15" s="221" t="s">
        <v>5</v>
      </c>
      <c r="AD15" s="221" t="s">
        <v>10</v>
      </c>
      <c r="AE15" s="221" t="s">
        <v>3</v>
      </c>
      <c r="AF15" s="221" t="s">
        <v>3</v>
      </c>
      <c r="AG15" s="331" t="s">
        <v>5</v>
      </c>
    </row>
    <row r="16" spans="1:33" ht="16.95" customHeight="1">
      <c r="A16" s="217">
        <v>13</v>
      </c>
      <c r="B16" s="374" t="s">
        <v>196</v>
      </c>
      <c r="C16" s="304" t="s">
        <v>3</v>
      </c>
      <c r="D16" s="221" t="s">
        <v>3</v>
      </c>
      <c r="E16" s="221" t="s">
        <v>5</v>
      </c>
      <c r="F16" s="221" t="s">
        <v>5</v>
      </c>
      <c r="G16" s="304" t="s">
        <v>10</v>
      </c>
      <c r="H16" s="221" t="s">
        <v>3</v>
      </c>
      <c r="I16" s="221" t="s">
        <v>5</v>
      </c>
      <c r="J16" s="221" t="s">
        <v>5</v>
      </c>
      <c r="K16" s="221" t="s">
        <v>5</v>
      </c>
      <c r="L16" s="221" t="s">
        <v>5</v>
      </c>
      <c r="M16" s="221" t="s">
        <v>5</v>
      </c>
      <c r="N16" s="304" t="s">
        <v>3</v>
      </c>
      <c r="O16" s="221" t="s">
        <v>5</v>
      </c>
      <c r="P16" s="221" t="s">
        <v>10</v>
      </c>
      <c r="Q16" s="221" t="s">
        <v>3</v>
      </c>
      <c r="R16" s="221" t="s">
        <v>5</v>
      </c>
      <c r="S16" s="221" t="s">
        <v>3</v>
      </c>
      <c r="T16" s="221" t="s">
        <v>5</v>
      </c>
      <c r="U16" s="304" t="s">
        <v>10</v>
      </c>
      <c r="V16" s="221" t="s">
        <v>3</v>
      </c>
      <c r="W16" s="221" t="s">
        <v>5</v>
      </c>
      <c r="X16" s="221" t="s">
        <v>5</v>
      </c>
      <c r="Y16" s="221" t="s">
        <v>3</v>
      </c>
      <c r="Z16" s="221" t="s">
        <v>10</v>
      </c>
      <c r="AA16" s="221" t="s">
        <v>3</v>
      </c>
      <c r="AB16" s="304" t="s">
        <v>3</v>
      </c>
      <c r="AC16" s="221" t="s">
        <v>5</v>
      </c>
      <c r="AD16" s="221" t="s">
        <v>5</v>
      </c>
      <c r="AE16" s="221" t="s">
        <v>10</v>
      </c>
      <c r="AF16" s="221" t="s">
        <v>3</v>
      </c>
      <c r="AG16" s="331" t="s">
        <v>5</v>
      </c>
    </row>
    <row r="17" spans="1:34" ht="14.4" customHeight="1">
      <c r="A17" s="217">
        <v>14</v>
      </c>
      <c r="B17" s="374" t="s">
        <v>195</v>
      </c>
      <c r="C17" s="304" t="s">
        <v>3</v>
      </c>
      <c r="D17" s="221" t="s">
        <v>10</v>
      </c>
      <c r="E17" s="221" t="s">
        <v>3</v>
      </c>
      <c r="F17" s="221" t="s">
        <v>5</v>
      </c>
      <c r="G17" s="304" t="s">
        <v>3</v>
      </c>
      <c r="H17" s="221" t="s">
        <v>5</v>
      </c>
      <c r="I17" s="221" t="s">
        <v>5</v>
      </c>
      <c r="J17" s="451" t="s">
        <v>4</v>
      </c>
      <c r="K17" s="221" t="s">
        <v>3</v>
      </c>
      <c r="L17" s="221" t="s">
        <v>10</v>
      </c>
      <c r="M17" s="221" t="s">
        <v>3</v>
      </c>
      <c r="N17" s="304" t="s">
        <v>3</v>
      </c>
      <c r="O17" s="221" t="s">
        <v>5</v>
      </c>
      <c r="P17" s="221" t="s">
        <v>5</v>
      </c>
      <c r="Q17" s="221" t="s">
        <v>5</v>
      </c>
      <c r="R17" s="221" t="s">
        <v>5</v>
      </c>
      <c r="S17" s="221" t="s">
        <v>10</v>
      </c>
      <c r="T17" s="221" t="s">
        <v>3</v>
      </c>
      <c r="U17" s="304" t="s">
        <v>3</v>
      </c>
      <c r="V17" s="221" t="s">
        <v>5</v>
      </c>
      <c r="W17" s="221" t="s">
        <v>5</v>
      </c>
      <c r="X17" s="221" t="s">
        <v>3</v>
      </c>
      <c r="Y17" s="221" t="s">
        <v>5</v>
      </c>
      <c r="Z17" s="221" t="s">
        <v>10</v>
      </c>
      <c r="AA17" s="221" t="s">
        <v>3</v>
      </c>
      <c r="AB17" s="304" t="s">
        <v>5</v>
      </c>
      <c r="AC17" s="221" t="s">
        <v>10</v>
      </c>
      <c r="AD17" s="221" t="s">
        <v>3</v>
      </c>
      <c r="AE17" s="221" t="s">
        <v>5</v>
      </c>
      <c r="AF17" s="221" t="s">
        <v>5</v>
      </c>
      <c r="AG17" s="331" t="s">
        <v>5</v>
      </c>
    </row>
    <row r="18" spans="1:34" ht="15.6">
      <c r="A18" s="217">
        <v>15</v>
      </c>
      <c r="B18" s="374" t="s">
        <v>180</v>
      </c>
      <c r="C18" s="1269" t="s">
        <v>210</v>
      </c>
      <c r="D18" s="1270"/>
      <c r="E18" s="1270"/>
      <c r="F18" s="1270"/>
      <c r="G18" s="1270"/>
      <c r="H18" s="1270"/>
      <c r="I18" s="1270"/>
      <c r="J18" s="1270"/>
      <c r="K18" s="1270"/>
      <c r="L18" s="1270"/>
      <c r="M18" s="1270"/>
      <c r="N18" s="1270"/>
      <c r="O18" s="1270"/>
      <c r="P18" s="1270"/>
      <c r="Q18" s="1270"/>
      <c r="R18" s="1270"/>
      <c r="S18" s="1270"/>
      <c r="T18" s="1270"/>
      <c r="U18" s="1270"/>
      <c r="V18" s="1270"/>
      <c r="W18" s="1270"/>
      <c r="X18" s="1270"/>
      <c r="Y18" s="1270"/>
      <c r="Z18" s="1270"/>
      <c r="AA18" s="1270"/>
      <c r="AB18" s="1270"/>
      <c r="AC18" s="1270"/>
      <c r="AD18" s="1270"/>
      <c r="AE18" s="1270"/>
      <c r="AF18" s="1270"/>
      <c r="AG18" s="1271"/>
    </row>
    <row r="19" spans="1:34" ht="15.6">
      <c r="A19" s="217">
        <v>16</v>
      </c>
      <c r="B19" s="374" t="s">
        <v>173</v>
      </c>
      <c r="C19" s="304" t="s">
        <v>3</v>
      </c>
      <c r="D19" s="221" t="s">
        <v>5</v>
      </c>
      <c r="E19" s="221" t="s">
        <v>5</v>
      </c>
      <c r="F19" s="221" t="s">
        <v>10</v>
      </c>
      <c r="G19" s="304" t="s">
        <v>3</v>
      </c>
      <c r="H19" s="221" t="s">
        <v>5</v>
      </c>
      <c r="I19" s="221" t="s">
        <v>5</v>
      </c>
      <c r="J19" s="221" t="s">
        <v>5</v>
      </c>
      <c r="K19" s="221" t="s">
        <v>5</v>
      </c>
      <c r="L19" s="221" t="s">
        <v>5</v>
      </c>
      <c r="M19" s="221" t="s">
        <v>3</v>
      </c>
      <c r="N19" s="304" t="s">
        <v>3</v>
      </c>
      <c r="O19" s="221" t="s">
        <v>5</v>
      </c>
      <c r="P19" s="221" t="s">
        <v>5</v>
      </c>
      <c r="Q19" s="221" t="s">
        <v>10</v>
      </c>
      <c r="R19" s="221" t="s">
        <v>3</v>
      </c>
      <c r="S19" s="221" t="s">
        <v>5</v>
      </c>
      <c r="T19" s="221" t="s">
        <v>3</v>
      </c>
      <c r="U19" s="304" t="s">
        <v>3</v>
      </c>
      <c r="V19" s="221" t="s">
        <v>5</v>
      </c>
      <c r="W19" s="221" t="s">
        <v>5</v>
      </c>
      <c r="X19" s="221" t="s">
        <v>10</v>
      </c>
      <c r="Y19" s="221" t="s">
        <v>3</v>
      </c>
      <c r="Z19" s="221" t="s">
        <v>5</v>
      </c>
      <c r="AA19" s="221" t="s">
        <v>5</v>
      </c>
      <c r="AB19" s="304" t="s">
        <v>10</v>
      </c>
      <c r="AC19" s="221" t="s">
        <v>3</v>
      </c>
      <c r="AD19" s="221" t="s">
        <v>5</v>
      </c>
      <c r="AE19" s="221" t="s">
        <v>10</v>
      </c>
      <c r="AF19" s="221" t="s">
        <v>3</v>
      </c>
      <c r="AG19" s="331" t="s">
        <v>3</v>
      </c>
    </row>
    <row r="20" spans="1:34" ht="16.2" thickBot="1">
      <c r="A20" s="217">
        <v>17</v>
      </c>
      <c r="B20" s="375" t="s">
        <v>183</v>
      </c>
      <c r="C20" s="341" t="s">
        <v>3</v>
      </c>
      <c r="D20" s="340" t="s">
        <v>5</v>
      </c>
      <c r="E20" s="340" t="s">
        <v>5</v>
      </c>
      <c r="F20" s="340" t="s">
        <v>5</v>
      </c>
      <c r="G20" s="341" t="s">
        <v>3</v>
      </c>
      <c r="H20" s="340" t="s">
        <v>5</v>
      </c>
      <c r="I20" s="340" t="s">
        <v>5</v>
      </c>
      <c r="J20" s="340" t="s">
        <v>5</v>
      </c>
      <c r="K20" s="340" t="s">
        <v>5</v>
      </c>
      <c r="L20" s="340" t="s">
        <v>5</v>
      </c>
      <c r="M20" s="340" t="s">
        <v>5</v>
      </c>
      <c r="N20" s="341" t="s">
        <v>3</v>
      </c>
      <c r="O20" s="340" t="s">
        <v>5</v>
      </c>
      <c r="P20" s="340" t="s">
        <v>5</v>
      </c>
      <c r="Q20" s="340" t="s">
        <v>5</v>
      </c>
      <c r="R20" s="340" t="s">
        <v>5</v>
      </c>
      <c r="S20" s="340" t="s">
        <v>5</v>
      </c>
      <c r="T20" s="340" t="s">
        <v>5</v>
      </c>
      <c r="U20" s="341" t="s">
        <v>3</v>
      </c>
      <c r="V20" s="340" t="s">
        <v>3</v>
      </c>
      <c r="W20" s="340" t="s">
        <v>5</v>
      </c>
      <c r="X20" s="340" t="s">
        <v>5</v>
      </c>
      <c r="Y20" s="340" t="s">
        <v>5</v>
      </c>
      <c r="Z20" s="340" t="s">
        <v>5</v>
      </c>
      <c r="AA20" s="340" t="s">
        <v>5</v>
      </c>
      <c r="AB20" s="341" t="s">
        <v>3</v>
      </c>
      <c r="AC20" s="340" t="s">
        <v>5</v>
      </c>
      <c r="AD20" s="340" t="s">
        <v>5</v>
      </c>
      <c r="AE20" s="340" t="s">
        <v>5</v>
      </c>
      <c r="AF20" s="340" t="s">
        <v>5</v>
      </c>
      <c r="AG20" s="342" t="s">
        <v>5</v>
      </c>
    </row>
    <row r="21" spans="1:34" ht="15.6">
      <c r="A21" s="209">
        <v>18</v>
      </c>
      <c r="B21" s="191" t="s">
        <v>133</v>
      </c>
      <c r="C21" s="1272" t="s">
        <v>201</v>
      </c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3"/>
      <c r="Q21" s="1273"/>
      <c r="R21" s="1273"/>
      <c r="S21" s="1273"/>
      <c r="T21" s="1273"/>
      <c r="U21" s="1273"/>
      <c r="V21" s="1273"/>
      <c r="W21" s="1273"/>
      <c r="X21" s="1273"/>
      <c r="Y21" s="1273"/>
      <c r="Z21" s="1273"/>
      <c r="AA21" s="1273"/>
      <c r="AB21" s="1273"/>
      <c r="AC21" s="1273"/>
      <c r="AD21" s="1273"/>
      <c r="AE21" s="1273"/>
      <c r="AF21" s="1273"/>
      <c r="AG21" s="1275"/>
    </row>
    <row r="22" spans="1:34" ht="15.6">
      <c r="A22" s="432">
        <v>19</v>
      </c>
      <c r="B22" s="194" t="s">
        <v>132</v>
      </c>
      <c r="C22" s="304" t="s">
        <v>76</v>
      </c>
      <c r="D22" s="221" t="s">
        <v>76</v>
      </c>
      <c r="E22" s="221" t="s">
        <v>27</v>
      </c>
      <c r="F22" s="221" t="s">
        <v>3</v>
      </c>
      <c r="G22" s="304" t="s">
        <v>76</v>
      </c>
      <c r="H22" s="221" t="s">
        <v>10</v>
      </c>
      <c r="I22" s="221" t="s">
        <v>3</v>
      </c>
      <c r="J22" s="221" t="s">
        <v>76</v>
      </c>
      <c r="K22" s="221" t="s">
        <v>76</v>
      </c>
      <c r="L22" s="221" t="s">
        <v>76</v>
      </c>
      <c r="M22" s="221" t="s">
        <v>76</v>
      </c>
      <c r="N22" s="304" t="s">
        <v>76</v>
      </c>
      <c r="O22" s="221" t="s">
        <v>10</v>
      </c>
      <c r="P22" s="221" t="s">
        <v>3</v>
      </c>
      <c r="Q22" s="221" t="s">
        <v>76</v>
      </c>
      <c r="R22" s="221" t="s">
        <v>27</v>
      </c>
      <c r="S22" s="221" t="s">
        <v>3</v>
      </c>
      <c r="T22" s="221" t="s">
        <v>76</v>
      </c>
      <c r="U22" s="304" t="s">
        <v>76</v>
      </c>
      <c r="V22" s="221" t="s">
        <v>76</v>
      </c>
      <c r="W22" s="221" t="s">
        <v>76</v>
      </c>
      <c r="X22" s="221" t="s">
        <v>76</v>
      </c>
      <c r="Y22" s="221" t="s">
        <v>76</v>
      </c>
      <c r="Z22" s="221" t="s">
        <v>76</v>
      </c>
      <c r="AA22" s="221" t="s">
        <v>76</v>
      </c>
      <c r="AB22" s="304" t="s">
        <v>76</v>
      </c>
      <c r="AC22" s="221" t="s">
        <v>76</v>
      </c>
      <c r="AD22" s="221" t="s">
        <v>76</v>
      </c>
      <c r="AE22" s="221" t="s">
        <v>27</v>
      </c>
      <c r="AF22" s="221" t="s">
        <v>3</v>
      </c>
      <c r="AG22" s="331" t="s">
        <v>76</v>
      </c>
    </row>
    <row r="23" spans="1:34" ht="15.6">
      <c r="A23" s="432">
        <v>20</v>
      </c>
      <c r="B23" s="196" t="s">
        <v>126</v>
      </c>
      <c r="C23" s="304" t="s">
        <v>3</v>
      </c>
      <c r="D23" s="221" t="s">
        <v>5</v>
      </c>
      <c r="E23" s="221" t="s">
        <v>5</v>
      </c>
      <c r="F23" s="221" t="s">
        <v>27</v>
      </c>
      <c r="G23" s="304" t="s">
        <v>3</v>
      </c>
      <c r="H23" s="221" t="s">
        <v>5</v>
      </c>
      <c r="I23" s="221" t="s">
        <v>10</v>
      </c>
      <c r="J23" s="221" t="s">
        <v>3</v>
      </c>
      <c r="K23" s="221" t="s">
        <v>5</v>
      </c>
      <c r="L23" s="221" t="s">
        <v>5</v>
      </c>
      <c r="M23" s="221" t="s">
        <v>5</v>
      </c>
      <c r="N23" s="304" t="s">
        <v>3</v>
      </c>
      <c r="O23" s="221" t="s">
        <v>5</v>
      </c>
      <c r="P23" s="221" t="s">
        <v>5</v>
      </c>
      <c r="Q23" s="221" t="s">
        <v>10</v>
      </c>
      <c r="R23" s="221" t="s">
        <v>3</v>
      </c>
      <c r="S23" s="221" t="s">
        <v>5</v>
      </c>
      <c r="T23" s="221" t="s">
        <v>5</v>
      </c>
      <c r="U23" s="304" t="s">
        <v>3</v>
      </c>
      <c r="V23" s="221" t="s">
        <v>5</v>
      </c>
      <c r="W23" s="221" t="s">
        <v>5</v>
      </c>
      <c r="X23" s="221" t="s">
        <v>27</v>
      </c>
      <c r="Y23" s="221" t="s">
        <v>3</v>
      </c>
      <c r="Z23" s="221" t="s">
        <v>5</v>
      </c>
      <c r="AA23" s="221" t="s">
        <v>3</v>
      </c>
      <c r="AB23" s="304" t="s">
        <v>26</v>
      </c>
      <c r="AC23" s="221" t="s">
        <v>3</v>
      </c>
      <c r="AD23" s="221" t="s">
        <v>5</v>
      </c>
      <c r="AE23" s="221" t="s">
        <v>5</v>
      </c>
      <c r="AF23" s="221" t="s">
        <v>3</v>
      </c>
      <c r="AG23" s="331" t="s">
        <v>3</v>
      </c>
    </row>
    <row r="24" spans="1:34" ht="15.6">
      <c r="A24" s="432">
        <v>21</v>
      </c>
      <c r="B24" s="197" t="s">
        <v>129</v>
      </c>
      <c r="C24" s="1269" t="s">
        <v>296</v>
      </c>
      <c r="D24" s="1270"/>
      <c r="E24" s="1270"/>
      <c r="F24" s="1270"/>
      <c r="G24" s="1270"/>
      <c r="H24" s="1270"/>
      <c r="I24" s="1270"/>
      <c r="J24" s="1270"/>
      <c r="K24" s="1270"/>
      <c r="L24" s="1270"/>
      <c r="M24" s="1270"/>
      <c r="N24" s="1270"/>
      <c r="O24" s="1270"/>
      <c r="P24" s="1270"/>
      <c r="Q24" s="1270"/>
      <c r="R24" s="1270"/>
      <c r="S24" s="1270"/>
      <c r="T24" s="1270"/>
      <c r="U24" s="1270"/>
      <c r="V24" s="1270"/>
      <c r="W24" s="1270"/>
      <c r="X24" s="1270"/>
      <c r="Y24" s="1270"/>
      <c r="Z24" s="1270"/>
      <c r="AA24" s="1270"/>
      <c r="AB24" s="1270"/>
      <c r="AC24" s="1270"/>
      <c r="AD24" s="1270"/>
      <c r="AE24" s="1270"/>
      <c r="AF24" s="1270"/>
      <c r="AG24" s="1271"/>
    </row>
    <row r="25" spans="1:34" ht="15.6">
      <c r="A25" s="432">
        <v>22</v>
      </c>
      <c r="B25" s="198" t="s">
        <v>130</v>
      </c>
      <c r="C25" s="304" t="s">
        <v>3</v>
      </c>
      <c r="D25" s="221" t="s">
        <v>5</v>
      </c>
      <c r="E25" s="221" t="s">
        <v>5</v>
      </c>
      <c r="F25" s="221" t="s">
        <v>27</v>
      </c>
      <c r="G25" s="304" t="s">
        <v>3</v>
      </c>
      <c r="H25" s="221" t="s">
        <v>5</v>
      </c>
      <c r="I25" s="221" t="s">
        <v>5</v>
      </c>
      <c r="J25" s="221" t="s">
        <v>10</v>
      </c>
      <c r="K25" s="221" t="s">
        <v>3</v>
      </c>
      <c r="L25" s="221" t="s">
        <v>5</v>
      </c>
      <c r="M25" s="221" t="s">
        <v>5</v>
      </c>
      <c r="N25" s="304" t="s">
        <v>3</v>
      </c>
      <c r="O25" s="221" t="s">
        <v>27</v>
      </c>
      <c r="P25" s="221" t="s">
        <v>3</v>
      </c>
      <c r="Q25" s="221" t="s">
        <v>5</v>
      </c>
      <c r="R25" s="221" t="s">
        <v>5</v>
      </c>
      <c r="S25" s="451" t="s">
        <v>4</v>
      </c>
      <c r="T25" s="221" t="s">
        <v>3</v>
      </c>
      <c r="U25" s="304" t="s">
        <v>3</v>
      </c>
      <c r="V25" s="221" t="s">
        <v>10</v>
      </c>
      <c r="W25" s="221" t="s">
        <v>3</v>
      </c>
      <c r="X25" s="221" t="s">
        <v>5</v>
      </c>
      <c r="Y25" s="221" t="s">
        <v>5</v>
      </c>
      <c r="Z25" s="221" t="s">
        <v>5</v>
      </c>
      <c r="AA25" s="221" t="s">
        <v>5</v>
      </c>
      <c r="AB25" s="304" t="s">
        <v>27</v>
      </c>
      <c r="AC25" s="221" t="s">
        <v>3</v>
      </c>
      <c r="AD25" s="221" t="s">
        <v>5</v>
      </c>
      <c r="AE25" s="221" t="s">
        <v>5</v>
      </c>
      <c r="AF25" s="221" t="s">
        <v>3</v>
      </c>
      <c r="AG25" s="331" t="s">
        <v>3</v>
      </c>
    </row>
    <row r="26" spans="1:34" ht="15.6">
      <c r="A26" s="432">
        <v>23</v>
      </c>
      <c r="B26" s="198" t="s">
        <v>134</v>
      </c>
      <c r="C26" s="304" t="s">
        <v>3</v>
      </c>
      <c r="D26" s="221" t="s">
        <v>5</v>
      </c>
      <c r="E26" s="221" t="s">
        <v>5</v>
      </c>
      <c r="F26" s="221" t="s">
        <v>5</v>
      </c>
      <c r="G26" s="304" t="s">
        <v>3</v>
      </c>
      <c r="H26" s="221" t="s">
        <v>27</v>
      </c>
      <c r="I26" s="221" t="s">
        <v>3</v>
      </c>
      <c r="J26" s="221" t="s">
        <v>5</v>
      </c>
      <c r="K26" s="221" t="s">
        <v>5</v>
      </c>
      <c r="L26" s="221" t="s">
        <v>27</v>
      </c>
      <c r="M26" s="221" t="s">
        <v>3</v>
      </c>
      <c r="N26" s="304" t="s">
        <v>3</v>
      </c>
      <c r="O26" s="221" t="s">
        <v>5</v>
      </c>
      <c r="P26" s="221" t="s">
        <v>5</v>
      </c>
      <c r="Q26" s="221" t="s">
        <v>5</v>
      </c>
      <c r="R26" s="221" t="s">
        <v>3</v>
      </c>
      <c r="S26" s="221" t="s">
        <v>3</v>
      </c>
      <c r="T26" s="221" t="s">
        <v>5</v>
      </c>
      <c r="U26" s="304" t="s">
        <v>27</v>
      </c>
      <c r="V26" s="221" t="s">
        <v>3</v>
      </c>
      <c r="W26" s="221" t="s">
        <v>5</v>
      </c>
      <c r="X26" s="221" t="s">
        <v>5</v>
      </c>
      <c r="Y26" s="221" t="s">
        <v>27</v>
      </c>
      <c r="Z26" s="221" t="s">
        <v>3</v>
      </c>
      <c r="AA26" s="221" t="s">
        <v>5</v>
      </c>
      <c r="AB26" s="304" t="s">
        <v>3</v>
      </c>
      <c r="AC26" s="221" t="s">
        <v>10</v>
      </c>
      <c r="AD26" s="221" t="s">
        <v>3</v>
      </c>
      <c r="AE26" s="221" t="s">
        <v>5</v>
      </c>
      <c r="AF26" s="221" t="s">
        <v>5</v>
      </c>
      <c r="AG26" s="331" t="s">
        <v>5</v>
      </c>
    </row>
    <row r="27" spans="1:34" ht="15.6">
      <c r="A27" s="432">
        <v>24</v>
      </c>
      <c r="B27" s="198" t="s">
        <v>127</v>
      </c>
      <c r="C27" s="304" t="s">
        <v>3</v>
      </c>
      <c r="D27" s="221" t="s">
        <v>3</v>
      </c>
      <c r="E27" s="221" t="s">
        <v>5</v>
      </c>
      <c r="F27" s="221" t="s">
        <v>3</v>
      </c>
      <c r="G27" s="304" t="s">
        <v>27</v>
      </c>
      <c r="H27" s="221" t="s">
        <v>3</v>
      </c>
      <c r="I27" s="221" t="s">
        <v>5</v>
      </c>
      <c r="J27" s="221" t="s">
        <v>5</v>
      </c>
      <c r="K27" s="221" t="s">
        <v>5</v>
      </c>
      <c r="L27" s="221" t="s">
        <v>5</v>
      </c>
      <c r="M27" s="221" t="s">
        <v>27</v>
      </c>
      <c r="N27" s="304" t="s">
        <v>3</v>
      </c>
      <c r="O27" s="221" t="s">
        <v>3</v>
      </c>
      <c r="P27" s="221" t="s">
        <v>10</v>
      </c>
      <c r="Q27" s="221" t="s">
        <v>3</v>
      </c>
      <c r="R27" s="221" t="s">
        <v>5</v>
      </c>
      <c r="S27" s="221" t="s">
        <v>5</v>
      </c>
      <c r="T27" s="221" t="s">
        <v>3</v>
      </c>
      <c r="U27" s="304" t="s">
        <v>26</v>
      </c>
      <c r="V27" s="221" t="s">
        <v>5</v>
      </c>
      <c r="W27" s="221" t="s">
        <v>5</v>
      </c>
      <c r="X27" s="221" t="s">
        <v>5</v>
      </c>
      <c r="Y27" s="221" t="s">
        <v>5</v>
      </c>
      <c r="Z27" s="221" t="s">
        <v>27</v>
      </c>
      <c r="AA27" s="221" t="s">
        <v>3</v>
      </c>
      <c r="AB27" s="304" t="s">
        <v>3</v>
      </c>
      <c r="AC27" s="221" t="s">
        <v>3</v>
      </c>
      <c r="AD27" s="221" t="s">
        <v>5</v>
      </c>
      <c r="AE27" s="221" t="s">
        <v>5</v>
      </c>
      <c r="AF27" s="221" t="s">
        <v>5</v>
      </c>
      <c r="AG27" s="331" t="s">
        <v>5</v>
      </c>
    </row>
    <row r="28" spans="1:34" ht="15.6">
      <c r="A28" s="432">
        <v>25</v>
      </c>
      <c r="B28" s="198" t="s">
        <v>131</v>
      </c>
      <c r="C28" s="304" t="s">
        <v>3</v>
      </c>
      <c r="D28" s="221" t="s">
        <v>27</v>
      </c>
      <c r="E28" s="221" t="s">
        <v>3</v>
      </c>
      <c r="F28" s="221" t="s">
        <v>5</v>
      </c>
      <c r="G28" s="304" t="s">
        <v>3</v>
      </c>
      <c r="H28" s="221" t="s">
        <v>5</v>
      </c>
      <c r="I28" s="221" t="s">
        <v>5</v>
      </c>
      <c r="J28" s="221" t="s">
        <v>5</v>
      </c>
      <c r="K28" s="221" t="s">
        <v>10</v>
      </c>
      <c r="L28" s="221" t="s">
        <v>3</v>
      </c>
      <c r="M28" s="221" t="s">
        <v>3</v>
      </c>
      <c r="N28" s="304" t="s">
        <v>27</v>
      </c>
      <c r="O28" s="221" t="s">
        <v>3</v>
      </c>
      <c r="P28" s="221" t="s">
        <v>5</v>
      </c>
      <c r="Q28" s="221" t="s">
        <v>5</v>
      </c>
      <c r="R28" s="221" t="s">
        <v>5</v>
      </c>
      <c r="S28" s="221" t="s">
        <v>3</v>
      </c>
      <c r="T28" s="221" t="s">
        <v>3</v>
      </c>
      <c r="U28" s="304" t="s">
        <v>3</v>
      </c>
      <c r="V28" s="221" t="s">
        <v>5</v>
      </c>
      <c r="W28" s="221" t="s">
        <v>10</v>
      </c>
      <c r="X28" s="221" t="s">
        <v>3</v>
      </c>
      <c r="Y28" s="221" t="s">
        <v>5</v>
      </c>
      <c r="Z28" s="221" t="s">
        <v>5</v>
      </c>
      <c r="AA28" s="221" t="s">
        <v>27</v>
      </c>
      <c r="AB28" s="304" t="s">
        <v>3</v>
      </c>
      <c r="AC28" s="221" t="s">
        <v>5</v>
      </c>
      <c r="AD28" s="221" t="s">
        <v>5</v>
      </c>
      <c r="AE28" s="221" t="s">
        <v>5</v>
      </c>
      <c r="AF28" s="221" t="s">
        <v>5</v>
      </c>
      <c r="AG28" s="331" t="s">
        <v>5</v>
      </c>
      <c r="AH28" s="149"/>
    </row>
    <row r="29" spans="1:34" ht="15.6">
      <c r="A29" s="432">
        <v>26</v>
      </c>
      <c r="B29" s="199" t="s">
        <v>128</v>
      </c>
      <c r="C29" s="1269" t="s">
        <v>292</v>
      </c>
      <c r="D29" s="1270"/>
      <c r="E29" s="1270"/>
      <c r="F29" s="1270"/>
      <c r="G29" s="1270"/>
      <c r="H29" s="1270"/>
      <c r="I29" s="1270"/>
      <c r="J29" s="1270"/>
      <c r="K29" s="1270"/>
      <c r="L29" s="1270"/>
      <c r="M29" s="1270"/>
      <c r="N29" s="1270"/>
      <c r="O29" s="1270"/>
      <c r="P29" s="1270"/>
      <c r="Q29" s="1270"/>
      <c r="R29" s="1270"/>
      <c r="S29" s="1270"/>
      <c r="T29" s="1270"/>
      <c r="U29" s="1270"/>
      <c r="V29" s="1270"/>
      <c r="W29" s="1270"/>
      <c r="X29" s="1270"/>
      <c r="Y29" s="1270"/>
      <c r="Z29" s="1270"/>
      <c r="AA29" s="1270"/>
      <c r="AB29" s="1270"/>
      <c r="AC29" s="1270"/>
      <c r="AD29" s="1270"/>
      <c r="AE29" s="1270"/>
      <c r="AF29" s="1270"/>
      <c r="AG29" s="1271"/>
      <c r="AH29" s="114" t="s">
        <v>291</v>
      </c>
    </row>
    <row r="30" spans="1:34" ht="16.2" thickBot="1">
      <c r="A30" s="211">
        <v>27</v>
      </c>
      <c r="B30" s="200" t="s">
        <v>135</v>
      </c>
      <c r="C30" s="341" t="s">
        <v>3</v>
      </c>
      <c r="D30" s="340" t="s">
        <v>5</v>
      </c>
      <c r="E30" s="340" t="s">
        <v>5</v>
      </c>
      <c r="F30" s="340" t="s">
        <v>5</v>
      </c>
      <c r="G30" s="341" t="s">
        <v>3</v>
      </c>
      <c r="H30" s="340" t="s">
        <v>5</v>
      </c>
      <c r="I30" s="340" t="s">
        <v>5</v>
      </c>
      <c r="J30" s="340" t="s">
        <v>5</v>
      </c>
      <c r="K30" s="340" t="s">
        <v>5</v>
      </c>
      <c r="L30" s="340" t="s">
        <v>5</v>
      </c>
      <c r="M30" s="340" t="s">
        <v>5</v>
      </c>
      <c r="N30" s="341" t="s">
        <v>3</v>
      </c>
      <c r="O30" s="340" t="s">
        <v>3</v>
      </c>
      <c r="P30" s="340" t="s">
        <v>5</v>
      </c>
      <c r="Q30" s="340" t="s">
        <v>5</v>
      </c>
      <c r="R30" s="340" t="s">
        <v>5</v>
      </c>
      <c r="S30" s="340" t="s">
        <v>5</v>
      </c>
      <c r="T30" s="340" t="s">
        <v>5</v>
      </c>
      <c r="U30" s="341" t="s">
        <v>3</v>
      </c>
      <c r="V30" s="340" t="s">
        <v>5</v>
      </c>
      <c r="W30" s="340" t="s">
        <v>5</v>
      </c>
      <c r="X30" s="340" t="s">
        <v>5</v>
      </c>
      <c r="Y30" s="340" t="s">
        <v>5</v>
      </c>
      <c r="Z30" s="340" t="s">
        <v>5</v>
      </c>
      <c r="AA30" s="340" t="s">
        <v>5</v>
      </c>
      <c r="AB30" s="341" t="s">
        <v>3</v>
      </c>
      <c r="AC30" s="340" t="s">
        <v>5</v>
      </c>
      <c r="AD30" s="340" t="s">
        <v>5</v>
      </c>
      <c r="AE30" s="340" t="s">
        <v>5</v>
      </c>
      <c r="AF30" s="340" t="s">
        <v>5</v>
      </c>
      <c r="AG30" s="342" t="s">
        <v>5</v>
      </c>
    </row>
    <row r="31" spans="1:34" ht="15.6">
      <c r="A31" s="209">
        <v>28</v>
      </c>
      <c r="B31" s="191" t="s">
        <v>136</v>
      </c>
      <c r="C31" s="334" t="s">
        <v>76</v>
      </c>
      <c r="D31" s="338" t="s">
        <v>76</v>
      </c>
      <c r="E31" s="338" t="s">
        <v>76</v>
      </c>
      <c r="F31" s="338" t="s">
        <v>76</v>
      </c>
      <c r="G31" s="334" t="s">
        <v>76</v>
      </c>
      <c r="H31" s="338" t="s">
        <v>76</v>
      </c>
      <c r="I31" s="338" t="s">
        <v>76</v>
      </c>
      <c r="J31" s="338" t="s">
        <v>4</v>
      </c>
      <c r="K31" s="338" t="s">
        <v>76</v>
      </c>
      <c r="L31" s="338" t="s">
        <v>76</v>
      </c>
      <c r="M31" s="338" t="s">
        <v>76</v>
      </c>
      <c r="N31" s="334" t="s">
        <v>76</v>
      </c>
      <c r="O31" s="338" t="s">
        <v>76</v>
      </c>
      <c r="P31" s="338" t="s">
        <v>76</v>
      </c>
      <c r="Q31" s="338" t="s">
        <v>76</v>
      </c>
      <c r="R31" s="338" t="s">
        <v>76</v>
      </c>
      <c r="S31" s="338" t="s">
        <v>76</v>
      </c>
      <c r="T31" s="338" t="s">
        <v>76</v>
      </c>
      <c r="U31" s="334" t="s">
        <v>76</v>
      </c>
      <c r="V31" s="338" t="s">
        <v>76</v>
      </c>
      <c r="W31" s="338" t="s">
        <v>76</v>
      </c>
      <c r="X31" s="338" t="s">
        <v>76</v>
      </c>
      <c r="Y31" s="338" t="s">
        <v>76</v>
      </c>
      <c r="Z31" s="338" t="s">
        <v>76</v>
      </c>
      <c r="AA31" s="338" t="s">
        <v>76</v>
      </c>
      <c r="AB31" s="334" t="s">
        <v>76</v>
      </c>
      <c r="AC31" s="338" t="s">
        <v>76</v>
      </c>
      <c r="AD31" s="338" t="s">
        <v>76</v>
      </c>
      <c r="AE31" s="338" t="s">
        <v>76</v>
      </c>
      <c r="AF31" s="338" t="s">
        <v>76</v>
      </c>
      <c r="AG31" s="339" t="s">
        <v>76</v>
      </c>
      <c r="AH31" s="148"/>
    </row>
    <row r="32" spans="1:34" ht="15.6">
      <c r="A32" s="432">
        <v>29</v>
      </c>
      <c r="B32" s="201" t="s">
        <v>137</v>
      </c>
      <c r="C32" s="1269" t="s">
        <v>198</v>
      </c>
      <c r="D32" s="1270"/>
      <c r="E32" s="1270"/>
      <c r="F32" s="1270"/>
      <c r="G32" s="1270"/>
      <c r="H32" s="1270"/>
      <c r="I32" s="1270"/>
      <c r="J32" s="1270"/>
      <c r="K32" s="1270"/>
      <c r="L32" s="1270"/>
      <c r="M32" s="1270"/>
      <c r="N32" s="1270"/>
      <c r="O32" s="1270"/>
      <c r="P32" s="1270"/>
      <c r="Q32" s="1270"/>
      <c r="R32" s="1270"/>
      <c r="S32" s="1270"/>
      <c r="T32" s="1270"/>
      <c r="U32" s="1270"/>
      <c r="V32" s="1270"/>
      <c r="W32" s="1270"/>
      <c r="X32" s="1270"/>
      <c r="Y32" s="1270"/>
      <c r="Z32" s="1270"/>
      <c r="AA32" s="1270"/>
      <c r="AB32" s="1270"/>
      <c r="AC32" s="1270"/>
      <c r="AD32" s="1270"/>
      <c r="AE32" s="1270"/>
      <c r="AF32" s="1270"/>
      <c r="AG32" s="1271"/>
      <c r="AH32" s="148"/>
    </row>
    <row r="33" spans="1:34" ht="15.6">
      <c r="A33" s="432">
        <v>30</v>
      </c>
      <c r="B33" s="198" t="s">
        <v>138</v>
      </c>
      <c r="C33" s="304" t="s">
        <v>27</v>
      </c>
      <c r="D33" s="221" t="s">
        <v>3</v>
      </c>
      <c r="E33" s="221" t="s">
        <v>5</v>
      </c>
      <c r="F33" s="221" t="s">
        <v>3</v>
      </c>
      <c r="G33" s="304" t="s">
        <v>3</v>
      </c>
      <c r="H33" s="221" t="s">
        <v>5</v>
      </c>
      <c r="I33" s="221" t="s">
        <v>5</v>
      </c>
      <c r="J33" s="221" t="s">
        <v>27</v>
      </c>
      <c r="K33" s="221" t="s">
        <v>3</v>
      </c>
      <c r="L33" s="221" t="s">
        <v>5</v>
      </c>
      <c r="M33" s="221" t="s">
        <v>27</v>
      </c>
      <c r="N33" s="304" t="s">
        <v>3</v>
      </c>
      <c r="O33" s="221" t="s">
        <v>5</v>
      </c>
      <c r="P33" s="221" t="s">
        <v>5</v>
      </c>
      <c r="Q33" s="221" t="s">
        <v>27</v>
      </c>
      <c r="R33" s="221" t="s">
        <v>3</v>
      </c>
      <c r="S33" s="221" t="s">
        <v>5</v>
      </c>
      <c r="T33" s="221" t="s">
        <v>3</v>
      </c>
      <c r="U33" s="304" t="s">
        <v>3</v>
      </c>
      <c r="V33" s="221" t="s">
        <v>5</v>
      </c>
      <c r="W33" s="221" t="s">
        <v>27</v>
      </c>
      <c r="X33" s="221" t="s">
        <v>3</v>
      </c>
      <c r="Y33" s="221" t="s">
        <v>5</v>
      </c>
      <c r="Z33" s="221" t="s">
        <v>5</v>
      </c>
      <c r="AA33" s="221" t="s">
        <v>3</v>
      </c>
      <c r="AB33" s="304" t="s">
        <v>3</v>
      </c>
      <c r="AC33" s="221" t="s">
        <v>5</v>
      </c>
      <c r="AD33" s="221" t="s">
        <v>5</v>
      </c>
      <c r="AE33" s="221" t="s">
        <v>5</v>
      </c>
      <c r="AF33" s="221" t="s">
        <v>5</v>
      </c>
      <c r="AG33" s="331" t="s">
        <v>5</v>
      </c>
      <c r="AH33" s="148"/>
    </row>
    <row r="34" spans="1:34" ht="15.6">
      <c r="A34" s="432">
        <v>31</v>
      </c>
      <c r="B34" s="198" t="s">
        <v>139</v>
      </c>
      <c r="C34" s="304" t="s">
        <v>3</v>
      </c>
      <c r="D34" s="221" t="s">
        <v>3</v>
      </c>
      <c r="E34" s="221" t="s">
        <v>5</v>
      </c>
      <c r="F34" s="221" t="s">
        <v>5</v>
      </c>
      <c r="G34" s="304" t="s">
        <v>3</v>
      </c>
      <c r="H34" s="221" t="s">
        <v>5</v>
      </c>
      <c r="I34" s="221" t="s">
        <v>27</v>
      </c>
      <c r="J34" s="221" t="s">
        <v>3</v>
      </c>
      <c r="K34" s="221" t="s">
        <v>5</v>
      </c>
      <c r="L34" s="221" t="s">
        <v>5</v>
      </c>
      <c r="M34" s="221" t="s">
        <v>5</v>
      </c>
      <c r="N34" s="304" t="s">
        <v>3</v>
      </c>
      <c r="O34" s="221" t="s">
        <v>27</v>
      </c>
      <c r="P34" s="221" t="s">
        <v>3</v>
      </c>
      <c r="Q34" s="221" t="s">
        <v>5</v>
      </c>
      <c r="R34" s="221" t="s">
        <v>5</v>
      </c>
      <c r="S34" s="221" t="s">
        <v>5</v>
      </c>
      <c r="T34" s="221" t="s">
        <v>5</v>
      </c>
      <c r="U34" s="304" t="s">
        <v>3</v>
      </c>
      <c r="V34" s="221" t="s">
        <v>27</v>
      </c>
      <c r="W34" s="221" t="s">
        <v>3</v>
      </c>
      <c r="X34" s="221" t="s">
        <v>5</v>
      </c>
      <c r="Y34" s="221" t="s">
        <v>5</v>
      </c>
      <c r="Z34" s="221" t="s">
        <v>27</v>
      </c>
      <c r="AA34" s="221" t="s">
        <v>3</v>
      </c>
      <c r="AB34" s="304" t="s">
        <v>3</v>
      </c>
      <c r="AC34" s="221" t="s">
        <v>5</v>
      </c>
      <c r="AD34" s="221" t="s">
        <v>5</v>
      </c>
      <c r="AE34" s="221" t="s">
        <v>27</v>
      </c>
      <c r="AF34" s="221" t="s">
        <v>3</v>
      </c>
      <c r="AG34" s="331" t="s">
        <v>5</v>
      </c>
      <c r="AH34" s="148"/>
    </row>
    <row r="35" spans="1:34" ht="15.6">
      <c r="A35" s="432">
        <v>32</v>
      </c>
      <c r="B35" s="198" t="s">
        <v>140</v>
      </c>
      <c r="C35" s="304" t="s">
        <v>26</v>
      </c>
      <c r="D35" s="221" t="s">
        <v>3</v>
      </c>
      <c r="E35" s="221" t="s">
        <v>76</v>
      </c>
      <c r="F35" s="221" t="s">
        <v>76</v>
      </c>
      <c r="G35" s="304" t="s">
        <v>76</v>
      </c>
      <c r="H35" s="221" t="s">
        <v>27</v>
      </c>
      <c r="I35" s="221" t="s">
        <v>3</v>
      </c>
      <c r="J35" s="221" t="s">
        <v>76</v>
      </c>
      <c r="K35" s="221" t="s">
        <v>27</v>
      </c>
      <c r="L35" s="221" t="s">
        <v>3</v>
      </c>
      <c r="M35" s="221" t="s">
        <v>76</v>
      </c>
      <c r="N35" s="304" t="s">
        <v>76</v>
      </c>
      <c r="O35" s="221" t="s">
        <v>76</v>
      </c>
      <c r="P35" s="221" t="s">
        <v>76</v>
      </c>
      <c r="Q35" s="221" t="s">
        <v>76</v>
      </c>
      <c r="R35" s="221" t="s">
        <v>76</v>
      </c>
      <c r="S35" s="221" t="s">
        <v>76</v>
      </c>
      <c r="T35" s="221" t="s">
        <v>76</v>
      </c>
      <c r="U35" s="304" t="s">
        <v>76</v>
      </c>
      <c r="V35" s="221" t="s">
        <v>76</v>
      </c>
      <c r="W35" s="221" t="s">
        <v>76</v>
      </c>
      <c r="X35" s="221" t="s">
        <v>76</v>
      </c>
      <c r="Y35" s="221" t="s">
        <v>76</v>
      </c>
      <c r="Z35" s="221" t="s">
        <v>76</v>
      </c>
      <c r="AA35" s="221" t="s">
        <v>76</v>
      </c>
      <c r="AB35" s="304" t="s">
        <v>76</v>
      </c>
      <c r="AC35" s="221" t="s">
        <v>76</v>
      </c>
      <c r="AD35" s="221" t="s">
        <v>27</v>
      </c>
      <c r="AE35" s="221" t="s">
        <v>3</v>
      </c>
      <c r="AF35" s="221" t="s">
        <v>76</v>
      </c>
      <c r="AG35" s="331" t="s">
        <v>27</v>
      </c>
      <c r="AH35" s="163"/>
    </row>
    <row r="36" spans="1:34" ht="15.6">
      <c r="A36" s="432">
        <v>33</v>
      </c>
      <c r="B36" s="198" t="s">
        <v>141</v>
      </c>
      <c r="C36" s="1269" t="s">
        <v>296</v>
      </c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1270"/>
      <c r="AG36" s="1271"/>
      <c r="AH36" s="148"/>
    </row>
    <row r="37" spans="1:34" ht="15.6">
      <c r="A37" s="432">
        <v>34</v>
      </c>
      <c r="B37" s="198" t="s">
        <v>142</v>
      </c>
      <c r="C37" s="1269" t="s">
        <v>284</v>
      </c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  <c r="O37" s="1270"/>
      <c r="P37" s="1270"/>
      <c r="Q37" s="1270"/>
      <c r="R37" s="1270"/>
      <c r="S37" s="1270"/>
      <c r="T37" s="1270"/>
      <c r="U37" s="1270"/>
      <c r="V37" s="1270"/>
      <c r="W37" s="1270"/>
      <c r="X37" s="1270"/>
      <c r="Y37" s="1270"/>
      <c r="Z37" s="1270"/>
      <c r="AA37" s="1270"/>
      <c r="AB37" s="1270"/>
      <c r="AC37" s="1270"/>
      <c r="AD37" s="1270"/>
      <c r="AE37" s="1270"/>
      <c r="AF37" s="1270"/>
      <c r="AG37" s="1271"/>
    </row>
    <row r="38" spans="1:34" ht="15.6">
      <c r="A38" s="432">
        <v>35</v>
      </c>
      <c r="B38" s="198" t="s">
        <v>144</v>
      </c>
      <c r="C38" s="304" t="s">
        <v>3</v>
      </c>
      <c r="D38" s="221" t="s">
        <v>5</v>
      </c>
      <c r="E38" s="221" t="s">
        <v>27</v>
      </c>
      <c r="F38" s="221" t="s">
        <v>3</v>
      </c>
      <c r="G38" s="304" t="s">
        <v>3</v>
      </c>
      <c r="H38" s="221" t="s">
        <v>5</v>
      </c>
      <c r="I38" s="221" t="s">
        <v>5</v>
      </c>
      <c r="J38" s="221" t="s">
        <v>5</v>
      </c>
      <c r="K38" s="221" t="s">
        <v>5</v>
      </c>
      <c r="L38" s="221" t="s">
        <v>27</v>
      </c>
      <c r="M38" s="221" t="s">
        <v>3</v>
      </c>
      <c r="N38" s="304" t="s">
        <v>3</v>
      </c>
      <c r="O38" s="221" t="s">
        <v>5</v>
      </c>
      <c r="P38" s="221" t="s">
        <v>5</v>
      </c>
      <c r="Q38" s="221" t="s">
        <v>5</v>
      </c>
      <c r="R38" s="221" t="s">
        <v>5</v>
      </c>
      <c r="S38" s="221" t="s">
        <v>27</v>
      </c>
      <c r="T38" s="221" t="s">
        <v>3</v>
      </c>
      <c r="U38" s="304" t="s">
        <v>3</v>
      </c>
      <c r="V38" s="221" t="s">
        <v>5</v>
      </c>
      <c r="W38" s="221" t="s">
        <v>5</v>
      </c>
      <c r="X38" s="221" t="s">
        <v>5</v>
      </c>
      <c r="Y38" s="221" t="s">
        <v>5</v>
      </c>
      <c r="Z38" s="221" t="s">
        <v>5</v>
      </c>
      <c r="AA38" s="221" t="s">
        <v>3</v>
      </c>
      <c r="AB38" s="304" t="s">
        <v>3</v>
      </c>
      <c r="AC38" s="221" t="s">
        <v>27</v>
      </c>
      <c r="AD38" s="221" t="s">
        <v>3</v>
      </c>
      <c r="AE38" s="221" t="s">
        <v>5</v>
      </c>
      <c r="AF38" s="221" t="s">
        <v>27</v>
      </c>
      <c r="AG38" s="331" t="s">
        <v>3</v>
      </c>
    </row>
    <row r="39" spans="1:34" ht="15.6">
      <c r="A39" s="432">
        <v>36</v>
      </c>
      <c r="B39" s="198" t="s">
        <v>145</v>
      </c>
      <c r="C39" s="1269" t="s">
        <v>198</v>
      </c>
      <c r="D39" s="1270"/>
      <c r="E39" s="1270"/>
      <c r="F39" s="1270"/>
      <c r="G39" s="1270"/>
      <c r="H39" s="1270"/>
      <c r="I39" s="1270"/>
      <c r="J39" s="1270"/>
      <c r="K39" s="1270"/>
      <c r="L39" s="1270"/>
      <c r="M39" s="1270"/>
      <c r="N39" s="1270"/>
      <c r="O39" s="1270"/>
      <c r="P39" s="1270"/>
      <c r="Q39" s="1270"/>
      <c r="R39" s="1270"/>
      <c r="S39" s="1270"/>
      <c r="T39" s="1270"/>
      <c r="U39" s="1270"/>
      <c r="V39" s="1270"/>
      <c r="W39" s="1270"/>
      <c r="X39" s="1270"/>
      <c r="Y39" s="1270"/>
      <c r="Z39" s="1270"/>
      <c r="AA39" s="1270"/>
      <c r="AB39" s="1270"/>
      <c r="AC39" s="1270"/>
      <c r="AD39" s="1270"/>
      <c r="AE39" s="1270"/>
      <c r="AF39" s="1270"/>
      <c r="AG39" s="1271"/>
    </row>
    <row r="40" spans="1:34" ht="15.6">
      <c r="A40" s="432">
        <v>37</v>
      </c>
      <c r="B40" s="194" t="s">
        <v>146</v>
      </c>
      <c r="C40" s="1269" t="s">
        <v>198</v>
      </c>
      <c r="D40" s="1270"/>
      <c r="E40" s="1270"/>
      <c r="F40" s="1270"/>
      <c r="G40" s="1270"/>
      <c r="H40" s="1270"/>
      <c r="I40" s="1270"/>
      <c r="J40" s="1270"/>
      <c r="K40" s="1270"/>
      <c r="L40" s="1270"/>
      <c r="M40" s="1270"/>
      <c r="N40" s="1270"/>
      <c r="O40" s="1270"/>
      <c r="P40" s="1270"/>
      <c r="Q40" s="1270"/>
      <c r="R40" s="1270"/>
      <c r="S40" s="1270"/>
      <c r="T40" s="1270"/>
      <c r="U40" s="1270"/>
      <c r="V40" s="1270"/>
      <c r="W40" s="1270"/>
      <c r="X40" s="1270"/>
      <c r="Y40" s="1270"/>
      <c r="Z40" s="1270"/>
      <c r="AA40" s="1270"/>
      <c r="AB40" s="1270"/>
      <c r="AC40" s="1270"/>
      <c r="AD40" s="1270"/>
      <c r="AE40" s="1270"/>
      <c r="AF40" s="1270"/>
      <c r="AG40" s="1271"/>
    </row>
    <row r="41" spans="1:34" ht="15.6">
      <c r="A41" s="432">
        <v>38</v>
      </c>
      <c r="B41" s="196" t="s">
        <v>147</v>
      </c>
      <c r="C41" s="304" t="s">
        <v>3</v>
      </c>
      <c r="D41" s="221" t="s">
        <v>27</v>
      </c>
      <c r="E41" s="221" t="s">
        <v>3</v>
      </c>
      <c r="F41" s="221" t="s">
        <v>3</v>
      </c>
      <c r="G41" s="304" t="s">
        <v>26</v>
      </c>
      <c r="H41" s="221" t="s">
        <v>3</v>
      </c>
      <c r="I41" s="221" t="s">
        <v>5</v>
      </c>
      <c r="J41" s="221" t="s">
        <v>5</v>
      </c>
      <c r="K41" s="221" t="s">
        <v>5</v>
      </c>
      <c r="L41" s="221" t="s">
        <v>3</v>
      </c>
      <c r="M41" s="221" t="s">
        <v>3</v>
      </c>
      <c r="N41" s="304" t="s">
        <v>26</v>
      </c>
      <c r="O41" s="221" t="s">
        <v>5</v>
      </c>
      <c r="P41" s="221" t="s">
        <v>27</v>
      </c>
      <c r="Q41" s="221" t="s">
        <v>3</v>
      </c>
      <c r="R41" s="221" t="s">
        <v>5</v>
      </c>
      <c r="S41" s="221" t="s">
        <v>5</v>
      </c>
      <c r="T41" s="221" t="s">
        <v>27</v>
      </c>
      <c r="U41" s="304" t="s">
        <v>3</v>
      </c>
      <c r="V41" s="221" t="s">
        <v>5</v>
      </c>
      <c r="W41" s="221" t="s">
        <v>5</v>
      </c>
      <c r="X41" s="221" t="s">
        <v>5</v>
      </c>
      <c r="Y41" s="221" t="s">
        <v>5</v>
      </c>
      <c r="Z41" s="221" t="s">
        <v>5</v>
      </c>
      <c r="AA41" s="221" t="s">
        <v>3</v>
      </c>
      <c r="AB41" s="304" t="s">
        <v>3</v>
      </c>
      <c r="AC41" s="221" t="s">
        <v>5</v>
      </c>
      <c r="AD41" s="221" t="s">
        <v>5</v>
      </c>
      <c r="AE41" s="221" t="s">
        <v>5</v>
      </c>
      <c r="AF41" s="221" t="s">
        <v>5</v>
      </c>
      <c r="AG41" s="331" t="s">
        <v>3</v>
      </c>
    </row>
    <row r="42" spans="1:34" ht="15.6">
      <c r="A42" s="432">
        <v>39</v>
      </c>
      <c r="B42" s="201" t="s">
        <v>148</v>
      </c>
      <c r="C42" s="1269" t="s">
        <v>232</v>
      </c>
      <c r="D42" s="1270"/>
      <c r="E42" s="1270"/>
      <c r="F42" s="1270"/>
      <c r="G42" s="1270"/>
      <c r="H42" s="1270"/>
      <c r="I42" s="1270"/>
      <c r="J42" s="1270"/>
      <c r="K42" s="1270"/>
      <c r="L42" s="1270"/>
      <c r="M42" s="1270"/>
      <c r="N42" s="1270"/>
      <c r="O42" s="1270"/>
      <c r="P42" s="1270"/>
      <c r="Q42" s="1270"/>
      <c r="R42" s="1270"/>
      <c r="S42" s="1270"/>
      <c r="T42" s="1270"/>
      <c r="U42" s="1270"/>
      <c r="V42" s="1270"/>
      <c r="W42" s="1270"/>
      <c r="X42" s="1270"/>
      <c r="Y42" s="1270"/>
      <c r="Z42" s="1270"/>
      <c r="AA42" s="1270"/>
      <c r="AB42" s="1270"/>
      <c r="AC42" s="1270"/>
      <c r="AD42" s="1270"/>
      <c r="AE42" s="1270"/>
      <c r="AF42" s="1270"/>
      <c r="AG42" s="1271"/>
      <c r="AH42" s="431"/>
    </row>
    <row r="43" spans="1:34" ht="15.6">
      <c r="A43" s="432">
        <v>40</v>
      </c>
      <c r="B43" s="194" t="s">
        <v>149</v>
      </c>
      <c r="C43" s="341" t="s">
        <v>3</v>
      </c>
      <c r="D43" s="340" t="s">
        <v>5</v>
      </c>
      <c r="E43" s="340" t="s">
        <v>5</v>
      </c>
      <c r="F43" s="340" t="s">
        <v>5</v>
      </c>
      <c r="G43" s="341" t="s">
        <v>3</v>
      </c>
      <c r="H43" s="340" t="s">
        <v>5</v>
      </c>
      <c r="I43" s="340" t="s">
        <v>5</v>
      </c>
      <c r="J43" s="340" t="s">
        <v>5</v>
      </c>
      <c r="K43" s="340" t="s">
        <v>5</v>
      </c>
      <c r="L43" s="340" t="s">
        <v>5</v>
      </c>
      <c r="M43" s="340" t="s">
        <v>3</v>
      </c>
      <c r="N43" s="341" t="s">
        <v>3</v>
      </c>
      <c r="O43" s="340" t="s">
        <v>5</v>
      </c>
      <c r="P43" s="340" t="s">
        <v>5</v>
      </c>
      <c r="Q43" s="340" t="s">
        <v>5</v>
      </c>
      <c r="R43" s="340" t="s">
        <v>5</v>
      </c>
      <c r="S43" s="340" t="s">
        <v>5</v>
      </c>
      <c r="T43" s="340" t="s">
        <v>5</v>
      </c>
      <c r="U43" s="341" t="s">
        <v>3</v>
      </c>
      <c r="V43" s="340" t="s">
        <v>5</v>
      </c>
      <c r="W43" s="340" t="s">
        <v>5</v>
      </c>
      <c r="X43" s="340" t="s">
        <v>5</v>
      </c>
      <c r="Y43" s="340" t="s">
        <v>5</v>
      </c>
      <c r="Z43" s="340" t="s">
        <v>5</v>
      </c>
      <c r="AA43" s="340" t="s">
        <v>5</v>
      </c>
      <c r="AB43" s="341" t="s">
        <v>3</v>
      </c>
      <c r="AC43" s="340" t="s">
        <v>5</v>
      </c>
      <c r="AD43" s="340" t="s">
        <v>5</v>
      </c>
      <c r="AE43" s="340" t="s">
        <v>5</v>
      </c>
      <c r="AF43" s="340" t="s">
        <v>5</v>
      </c>
      <c r="AG43" s="342" t="s">
        <v>5</v>
      </c>
      <c r="AH43" s="142"/>
    </row>
    <row r="44" spans="1:34" ht="16.2" thickBot="1">
      <c r="A44" s="211">
        <v>41</v>
      </c>
      <c r="B44" s="202" t="s">
        <v>150</v>
      </c>
      <c r="C44" s="1288" t="s">
        <v>343</v>
      </c>
      <c r="D44" s="1289"/>
      <c r="E44" s="1289"/>
      <c r="F44" s="1289"/>
      <c r="G44" s="1289"/>
      <c r="H44" s="1289"/>
      <c r="I44" s="1289"/>
      <c r="J44" s="1289"/>
      <c r="K44" s="1289"/>
      <c r="L44" s="1289"/>
      <c r="M44" s="1289"/>
      <c r="N44" s="1289"/>
      <c r="O44" s="1289"/>
      <c r="P44" s="1289"/>
      <c r="Q44" s="1289"/>
      <c r="R44" s="1289"/>
      <c r="S44" s="1289"/>
      <c r="T44" s="1289"/>
      <c r="U44" s="1289"/>
      <c r="V44" s="1289"/>
      <c r="W44" s="1289"/>
      <c r="X44" s="1289"/>
      <c r="Y44" s="1289"/>
      <c r="Z44" s="1289"/>
      <c r="AA44" s="1289"/>
      <c r="AB44" s="1289"/>
      <c r="AC44" s="1289"/>
      <c r="AD44" s="1289"/>
      <c r="AE44" s="1289"/>
      <c r="AF44" s="1289"/>
      <c r="AG44" s="1290"/>
    </row>
    <row r="45" spans="1:34" ht="15.6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</row>
    <row r="46" spans="1:34" ht="15.6">
      <c r="A46" s="431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431"/>
      <c r="M46" s="431"/>
      <c r="N46" s="431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</row>
    <row r="47" spans="1:34" ht="15.6">
      <c r="A47" s="431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431"/>
      <c r="M47" s="431"/>
      <c r="N47" s="431"/>
      <c r="O47" s="135"/>
      <c r="P47" s="135"/>
      <c r="Q47" s="135"/>
      <c r="R47" s="135"/>
      <c r="S47" s="1267" t="s">
        <v>261</v>
      </c>
      <c r="T47" s="1267"/>
      <c r="U47" s="1267"/>
      <c r="V47" s="1267"/>
      <c r="W47" s="1267"/>
      <c r="X47" s="1267"/>
      <c r="Y47" s="1268" t="s">
        <v>261</v>
      </c>
      <c r="Z47" s="1268"/>
      <c r="AA47" s="1268"/>
      <c r="AB47" s="1268"/>
      <c r="AC47" s="1268"/>
      <c r="AD47" s="1268"/>
      <c r="AE47" s="1268"/>
      <c r="AF47" s="1268"/>
      <c r="AG47" s="1268"/>
    </row>
    <row r="48" spans="1:34" ht="15.6">
      <c r="A48" s="431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431"/>
      <c r="M48" s="431"/>
      <c r="N48" s="431"/>
      <c r="O48" s="135"/>
      <c r="P48" s="135"/>
      <c r="Q48" s="135"/>
      <c r="R48" s="135"/>
      <c r="S48" s="1238" t="s">
        <v>233</v>
      </c>
      <c r="T48" s="1238"/>
      <c r="U48" s="1238"/>
      <c r="V48" s="1238"/>
      <c r="W48" s="1238"/>
      <c r="X48" s="1238"/>
      <c r="Y48" s="1268" t="s">
        <v>346</v>
      </c>
      <c r="Z48" s="1268"/>
      <c r="AA48" s="1268"/>
      <c r="AB48" s="1268"/>
      <c r="AC48" s="1268"/>
      <c r="AD48" s="1268"/>
      <c r="AE48" s="1268"/>
      <c r="AF48" s="1268"/>
      <c r="AG48" s="1268"/>
    </row>
    <row r="49" spans="1:33" ht="15.6">
      <c r="A49" s="431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431"/>
      <c r="M49" s="431"/>
      <c r="N49" s="431"/>
      <c r="O49" s="135"/>
      <c r="P49" s="135"/>
      <c r="Q49" s="135"/>
      <c r="R49" s="135"/>
      <c r="S49" s="1235" t="s">
        <v>347</v>
      </c>
      <c r="T49" s="1235"/>
      <c r="U49" s="1235"/>
      <c r="V49" s="1235"/>
      <c r="W49" s="1235"/>
      <c r="X49" s="1235"/>
      <c r="Y49" s="1235" t="s">
        <v>261</v>
      </c>
      <c r="Z49" s="1235"/>
      <c r="AA49" s="1235"/>
      <c r="AB49" s="1235"/>
      <c r="AC49" s="1235"/>
      <c r="AD49" s="1235"/>
      <c r="AE49" s="1235"/>
      <c r="AF49" s="1235"/>
      <c r="AG49" s="1235"/>
    </row>
    <row r="50" spans="1:33" ht="15.6">
      <c r="A50" s="431"/>
      <c r="B50" s="431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431"/>
      <c r="M50" s="431"/>
      <c r="N50" s="431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1" spans="1:33" ht="15.6">
      <c r="A51" s="431"/>
      <c r="B51" s="115" t="s">
        <v>74</v>
      </c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</row>
  </sheetData>
  <mergeCells count="29">
    <mergeCell ref="C11:AG11"/>
    <mergeCell ref="B1:AF1"/>
    <mergeCell ref="A2:A3"/>
    <mergeCell ref="B2:B3"/>
    <mergeCell ref="C5:AG5"/>
    <mergeCell ref="C7:AG7"/>
    <mergeCell ref="D46:K46"/>
    <mergeCell ref="S46:AG46"/>
    <mergeCell ref="C18:AG18"/>
    <mergeCell ref="C21:AG21"/>
    <mergeCell ref="C24:AG24"/>
    <mergeCell ref="C29:AG29"/>
    <mergeCell ref="C32:AG32"/>
    <mergeCell ref="C36:AG36"/>
    <mergeCell ref="C37:AG37"/>
    <mergeCell ref="C39:AG39"/>
    <mergeCell ref="C40:AG40"/>
    <mergeCell ref="C42:AG42"/>
    <mergeCell ref="C44:AG44"/>
    <mergeCell ref="D49:K49"/>
    <mergeCell ref="S49:X49"/>
    <mergeCell ref="Y49:AG49"/>
    <mergeCell ref="D50:K50"/>
    <mergeCell ref="D47:K47"/>
    <mergeCell ref="S47:X47"/>
    <mergeCell ref="Y47:AG47"/>
    <mergeCell ref="D48:K48"/>
    <mergeCell ref="S48:X48"/>
    <mergeCell ref="Y48:AG48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="58" zoomScaleNormal="58" workbookViewId="0">
      <selection activeCell="B6" sqref="B6:AF6"/>
    </sheetView>
  </sheetViews>
  <sheetFormatPr baseColWidth="10" defaultColWidth="11.5546875" defaultRowHeight="14.4"/>
  <cols>
    <col min="1" max="1" width="6.44140625" style="371" bestFit="1" customWidth="1"/>
    <col min="2" max="2" width="82.88671875" style="371" customWidth="1"/>
    <col min="3" max="3" width="6.33203125" style="371" bestFit="1" customWidth="1"/>
    <col min="4" max="5" width="6.109375" style="371" bestFit="1" customWidth="1"/>
    <col min="6" max="6" width="6.33203125" style="371" bestFit="1" customWidth="1"/>
    <col min="7" max="12" width="6.109375" style="371" bestFit="1" customWidth="1"/>
    <col min="13" max="13" width="6.33203125" style="371" bestFit="1" customWidth="1"/>
    <col min="14" max="19" width="6.109375" style="371" bestFit="1" customWidth="1"/>
    <col min="20" max="20" width="6.33203125" style="371" bestFit="1" customWidth="1"/>
    <col min="21" max="26" width="6.109375" style="371" bestFit="1" customWidth="1"/>
    <col min="27" max="27" width="6.33203125" style="371" bestFit="1" customWidth="1"/>
    <col min="28" max="30" width="6.109375" style="371" bestFit="1" customWidth="1"/>
    <col min="31" max="31" width="6.33203125" style="371" bestFit="1" customWidth="1"/>
    <col min="32" max="32" width="6.33203125" style="371" customWidth="1"/>
    <col min="33" max="33" width="6.109375" style="371" bestFit="1" customWidth="1"/>
    <col min="34" max="16384" width="11.5546875" style="371"/>
  </cols>
  <sheetData>
    <row r="1" spans="1:35" ht="15.75" customHeight="1">
      <c r="A1" s="332"/>
      <c r="B1" s="1280" t="s">
        <v>354</v>
      </c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1280"/>
      <c r="P1" s="1280"/>
      <c r="Q1" s="1280"/>
      <c r="R1" s="1280"/>
      <c r="S1" s="1280"/>
      <c r="T1" s="1280"/>
      <c r="U1" s="1280"/>
      <c r="V1" s="1280"/>
      <c r="W1" s="1280"/>
      <c r="X1" s="1280"/>
      <c r="Y1" s="1280"/>
      <c r="Z1" s="1280"/>
      <c r="AA1" s="1280"/>
      <c r="AB1" s="1280"/>
      <c r="AC1" s="1280"/>
      <c r="AD1" s="1280"/>
      <c r="AE1" s="1280"/>
      <c r="AF1" s="1281"/>
      <c r="AG1" s="144"/>
    </row>
    <row r="2" spans="1:35" ht="15.6">
      <c r="A2" s="1284" t="s">
        <v>1</v>
      </c>
      <c r="B2" s="1286" t="s">
        <v>2</v>
      </c>
      <c r="C2" s="362" t="s">
        <v>8</v>
      </c>
      <c r="D2" s="362" t="s">
        <v>3</v>
      </c>
      <c r="E2" s="362" t="s">
        <v>4</v>
      </c>
      <c r="F2" s="362" t="s">
        <v>5</v>
      </c>
      <c r="G2" s="469" t="s">
        <v>5</v>
      </c>
      <c r="H2" s="362" t="s">
        <v>6</v>
      </c>
      <c r="I2" s="362" t="s">
        <v>7</v>
      </c>
      <c r="J2" s="362" t="s">
        <v>8</v>
      </c>
      <c r="K2" s="362" t="s">
        <v>3</v>
      </c>
      <c r="L2" s="362" t="s">
        <v>4</v>
      </c>
      <c r="M2" s="362" t="s">
        <v>5</v>
      </c>
      <c r="N2" s="469" t="s">
        <v>5</v>
      </c>
      <c r="O2" s="362" t="s">
        <v>6</v>
      </c>
      <c r="P2" s="362" t="s">
        <v>7</v>
      </c>
      <c r="Q2" s="362" t="s">
        <v>8</v>
      </c>
      <c r="R2" s="362" t="s">
        <v>3</v>
      </c>
      <c r="S2" s="362" t="s">
        <v>4</v>
      </c>
      <c r="T2" s="362" t="s">
        <v>5</v>
      </c>
      <c r="U2" s="469" t="s">
        <v>5</v>
      </c>
      <c r="V2" s="362" t="s">
        <v>6</v>
      </c>
      <c r="W2" s="362" t="s">
        <v>7</v>
      </c>
      <c r="X2" s="362" t="s">
        <v>8</v>
      </c>
      <c r="Y2" s="362" t="s">
        <v>3</v>
      </c>
      <c r="Z2" s="362" t="s">
        <v>4</v>
      </c>
      <c r="AA2" s="362" t="s">
        <v>5</v>
      </c>
      <c r="AB2" s="469" t="s">
        <v>5</v>
      </c>
      <c r="AC2" s="362" t="s">
        <v>6</v>
      </c>
      <c r="AD2" s="362" t="s">
        <v>7</v>
      </c>
      <c r="AE2" s="362" t="s">
        <v>8</v>
      </c>
      <c r="AF2" s="362" t="s">
        <v>3</v>
      </c>
      <c r="AG2" s="372"/>
    </row>
    <row r="3" spans="1:35" ht="16.2" thickBot="1">
      <c r="A3" s="1285"/>
      <c r="B3" s="1287"/>
      <c r="C3" s="470">
        <v>1</v>
      </c>
      <c r="D3" s="470">
        <v>2</v>
      </c>
      <c r="E3" s="470">
        <v>3</v>
      </c>
      <c r="F3" s="470">
        <v>4</v>
      </c>
      <c r="G3" s="471">
        <v>5</v>
      </c>
      <c r="H3" s="470">
        <v>6</v>
      </c>
      <c r="I3" s="470">
        <v>7</v>
      </c>
      <c r="J3" s="470">
        <v>8</v>
      </c>
      <c r="K3" s="470">
        <v>9</v>
      </c>
      <c r="L3" s="470">
        <v>10</v>
      </c>
      <c r="M3" s="470">
        <v>11</v>
      </c>
      <c r="N3" s="471">
        <v>12</v>
      </c>
      <c r="O3" s="470">
        <v>13</v>
      </c>
      <c r="P3" s="470">
        <v>14</v>
      </c>
      <c r="Q3" s="470">
        <v>15</v>
      </c>
      <c r="R3" s="470">
        <v>16</v>
      </c>
      <c r="S3" s="470">
        <v>17</v>
      </c>
      <c r="T3" s="470">
        <v>18</v>
      </c>
      <c r="U3" s="471">
        <v>19</v>
      </c>
      <c r="V3" s="470">
        <v>20</v>
      </c>
      <c r="W3" s="471">
        <v>21</v>
      </c>
      <c r="X3" s="470">
        <v>22</v>
      </c>
      <c r="Y3" s="470">
        <v>23</v>
      </c>
      <c r="Z3" s="471">
        <v>24</v>
      </c>
      <c r="AA3" s="470">
        <v>25</v>
      </c>
      <c r="AB3" s="471">
        <v>26</v>
      </c>
      <c r="AC3" s="470">
        <v>27</v>
      </c>
      <c r="AD3" s="470">
        <v>28</v>
      </c>
      <c r="AE3" s="470">
        <v>29</v>
      </c>
      <c r="AF3" s="472">
        <v>30</v>
      </c>
      <c r="AG3" s="372"/>
    </row>
    <row r="4" spans="1:35" ht="15.6">
      <c r="A4" s="269">
        <v>1</v>
      </c>
      <c r="B4" s="330" t="s">
        <v>181</v>
      </c>
      <c r="C4" s="1303" t="s">
        <v>210</v>
      </c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  <c r="Q4" s="1304"/>
      <c r="R4" s="1304"/>
      <c r="S4" s="1304"/>
      <c r="T4" s="1304"/>
      <c r="U4" s="1304"/>
      <c r="V4" s="1304"/>
      <c r="W4" s="1304"/>
      <c r="X4" s="1304"/>
      <c r="Y4" s="1304"/>
      <c r="Z4" s="1304"/>
      <c r="AA4" s="1304"/>
      <c r="AB4" s="1304"/>
      <c r="AC4" s="1304"/>
      <c r="AD4" s="1304"/>
      <c r="AE4" s="1304"/>
      <c r="AF4" s="1305"/>
      <c r="AG4" s="361"/>
    </row>
    <row r="5" spans="1:35" ht="15.6">
      <c r="A5" s="282">
        <v>2</v>
      </c>
      <c r="B5" s="153" t="s">
        <v>176</v>
      </c>
      <c r="C5" s="473" t="s">
        <v>5</v>
      </c>
      <c r="D5" s="474" t="s">
        <v>3</v>
      </c>
      <c r="E5" s="473" t="s">
        <v>5</v>
      </c>
      <c r="F5" s="473" t="s">
        <v>5</v>
      </c>
      <c r="G5" s="473" t="s">
        <v>5</v>
      </c>
      <c r="H5" s="473" t="s">
        <v>10</v>
      </c>
      <c r="I5" s="474" t="s">
        <v>3</v>
      </c>
      <c r="J5" s="473" t="s">
        <v>5</v>
      </c>
      <c r="K5" s="474" t="s">
        <v>3</v>
      </c>
      <c r="L5" s="473" t="s">
        <v>10</v>
      </c>
      <c r="M5" s="473" t="s">
        <v>3</v>
      </c>
      <c r="N5" s="473" t="s">
        <v>5</v>
      </c>
      <c r="O5" s="473" t="s">
        <v>5</v>
      </c>
      <c r="P5" s="473" t="s">
        <v>10</v>
      </c>
      <c r="Q5" s="473" t="s">
        <v>3</v>
      </c>
      <c r="R5" s="474" t="s">
        <v>3</v>
      </c>
      <c r="S5" s="473" t="s">
        <v>5</v>
      </c>
      <c r="T5" s="473" t="s">
        <v>10</v>
      </c>
      <c r="U5" s="473" t="s">
        <v>3</v>
      </c>
      <c r="V5" s="473" t="s">
        <v>5</v>
      </c>
      <c r="W5" s="473" t="s">
        <v>5</v>
      </c>
      <c r="X5" s="473" t="s">
        <v>11</v>
      </c>
      <c r="Y5" s="474" t="s">
        <v>13</v>
      </c>
      <c r="Z5" s="473" t="s">
        <v>3</v>
      </c>
      <c r="AA5" s="473" t="s">
        <v>5</v>
      </c>
      <c r="AB5" s="473" t="s">
        <v>5</v>
      </c>
      <c r="AC5" s="473" t="s">
        <v>5</v>
      </c>
      <c r="AD5" s="473" t="s">
        <v>5</v>
      </c>
      <c r="AE5" s="474" t="s">
        <v>3</v>
      </c>
      <c r="AF5" s="475" t="s">
        <v>3</v>
      </c>
      <c r="AG5" s="337" t="s">
        <v>261</v>
      </c>
    </row>
    <row r="6" spans="1:35" ht="15.6">
      <c r="A6" s="282">
        <v>3</v>
      </c>
      <c r="B6" s="153" t="s">
        <v>189</v>
      </c>
      <c r="C6" s="473" t="s">
        <v>5</v>
      </c>
      <c r="D6" s="474" t="s">
        <v>3</v>
      </c>
      <c r="E6" s="473" t="s">
        <v>5</v>
      </c>
      <c r="F6" s="473" t="s">
        <v>10</v>
      </c>
      <c r="G6" s="473" t="s">
        <v>3</v>
      </c>
      <c r="H6" s="473" t="s">
        <v>5</v>
      </c>
      <c r="I6" s="474" t="s">
        <v>5</v>
      </c>
      <c r="J6" s="473" t="s">
        <v>5</v>
      </c>
      <c r="K6" s="474" t="s">
        <v>3</v>
      </c>
      <c r="L6" s="473" t="s">
        <v>5</v>
      </c>
      <c r="M6" s="473" t="s">
        <v>5</v>
      </c>
      <c r="N6" s="473" t="s">
        <v>10</v>
      </c>
      <c r="O6" s="473" t="s">
        <v>3</v>
      </c>
      <c r="P6" s="473" t="s">
        <v>5</v>
      </c>
      <c r="Q6" s="473" t="s">
        <v>11</v>
      </c>
      <c r="R6" s="474" t="s">
        <v>10</v>
      </c>
      <c r="S6" s="473" t="s">
        <v>3</v>
      </c>
      <c r="T6" s="473" t="s">
        <v>5</v>
      </c>
      <c r="U6" s="473" t="s">
        <v>5</v>
      </c>
      <c r="V6" s="473" t="s">
        <v>5</v>
      </c>
      <c r="W6" s="473" t="s">
        <v>5</v>
      </c>
      <c r="X6" s="473" t="s">
        <v>3</v>
      </c>
      <c r="Y6" s="474" t="s">
        <v>13</v>
      </c>
      <c r="Z6" s="473" t="s">
        <v>3</v>
      </c>
      <c r="AA6" s="473" t="s">
        <v>5</v>
      </c>
      <c r="AB6" s="473" t="s">
        <v>5</v>
      </c>
      <c r="AC6" s="473" t="s">
        <v>10</v>
      </c>
      <c r="AD6" s="473" t="s">
        <v>3</v>
      </c>
      <c r="AE6" s="474" t="s">
        <v>3</v>
      </c>
      <c r="AF6" s="475" t="s">
        <v>3</v>
      </c>
      <c r="AG6" s="337" t="s">
        <v>261</v>
      </c>
    </row>
    <row r="7" spans="1:35" ht="15.6">
      <c r="A7" s="282">
        <v>4</v>
      </c>
      <c r="B7" s="153" t="s">
        <v>190</v>
      </c>
      <c r="C7" s="473" t="s">
        <v>305</v>
      </c>
      <c r="D7" s="474" t="s">
        <v>3</v>
      </c>
      <c r="E7" s="473" t="s">
        <v>5</v>
      </c>
      <c r="F7" s="473" t="s">
        <v>5</v>
      </c>
      <c r="G7" s="473" t="s">
        <v>10</v>
      </c>
      <c r="H7" s="473" t="s">
        <v>3</v>
      </c>
      <c r="I7" s="474" t="s">
        <v>5</v>
      </c>
      <c r="J7" s="473" t="s">
        <v>5</v>
      </c>
      <c r="K7" s="474" t="s">
        <v>3</v>
      </c>
      <c r="L7" s="473" t="s">
        <v>5</v>
      </c>
      <c r="M7" s="473" t="s">
        <v>5</v>
      </c>
      <c r="N7" s="473" t="s">
        <v>3</v>
      </c>
      <c r="O7" s="473" t="s">
        <v>5</v>
      </c>
      <c r="P7" s="473" t="s">
        <v>5</v>
      </c>
      <c r="Q7" s="473" t="s">
        <v>11</v>
      </c>
      <c r="R7" s="474" t="s">
        <v>13</v>
      </c>
      <c r="S7" s="473" t="s">
        <v>3</v>
      </c>
      <c r="T7" s="473" t="s">
        <v>3</v>
      </c>
      <c r="U7" s="473" t="s">
        <v>5</v>
      </c>
      <c r="V7" s="473" t="s">
        <v>5</v>
      </c>
      <c r="W7" s="473" t="s">
        <v>10</v>
      </c>
      <c r="X7" s="473" t="s">
        <v>3</v>
      </c>
      <c r="Y7" s="474" t="s">
        <v>3</v>
      </c>
      <c r="Z7" s="473" t="s">
        <v>5</v>
      </c>
      <c r="AA7" s="473" t="s">
        <v>5</v>
      </c>
      <c r="AB7" s="473" t="s">
        <v>10</v>
      </c>
      <c r="AC7" s="473" t="s">
        <v>3</v>
      </c>
      <c r="AD7" s="473" t="s">
        <v>5</v>
      </c>
      <c r="AE7" s="474" t="s">
        <v>3</v>
      </c>
      <c r="AF7" s="475" t="s">
        <v>10</v>
      </c>
      <c r="AG7" s="337" t="s">
        <v>261</v>
      </c>
    </row>
    <row r="8" spans="1:35" ht="15.6">
      <c r="A8" s="282">
        <v>5</v>
      </c>
      <c r="B8" s="153" t="s">
        <v>191</v>
      </c>
      <c r="C8" s="473" t="s">
        <v>10</v>
      </c>
      <c r="D8" s="474" t="s">
        <v>3</v>
      </c>
      <c r="E8" s="473" t="s">
        <v>5</v>
      </c>
      <c r="F8" s="473" t="s">
        <v>5</v>
      </c>
      <c r="G8" s="473" t="s">
        <v>5</v>
      </c>
      <c r="H8" s="473" t="s">
        <v>5</v>
      </c>
      <c r="I8" s="474" t="s">
        <v>5</v>
      </c>
      <c r="J8" s="473" t="s">
        <v>11</v>
      </c>
      <c r="K8" s="474" t="s">
        <v>3</v>
      </c>
      <c r="L8" s="473" t="s">
        <v>5</v>
      </c>
      <c r="M8" s="473" t="s">
        <v>10</v>
      </c>
      <c r="N8" s="473" t="s">
        <v>3</v>
      </c>
      <c r="O8" s="473" t="s">
        <v>5</v>
      </c>
      <c r="P8" s="473" t="s">
        <v>5</v>
      </c>
      <c r="Q8" s="473" t="s">
        <v>10</v>
      </c>
      <c r="R8" s="474" t="s">
        <v>3</v>
      </c>
      <c r="S8" s="473" t="s">
        <v>5</v>
      </c>
      <c r="T8" s="473" t="s">
        <v>5</v>
      </c>
      <c r="U8" s="473" t="s">
        <v>5</v>
      </c>
      <c r="V8" s="473" t="s">
        <v>3</v>
      </c>
      <c r="W8" s="473" t="s">
        <v>5</v>
      </c>
      <c r="X8" s="473" t="s">
        <v>10</v>
      </c>
      <c r="Y8" s="474" t="s">
        <v>3</v>
      </c>
      <c r="Z8" s="473" t="s">
        <v>3</v>
      </c>
      <c r="AA8" s="473" t="s">
        <v>10</v>
      </c>
      <c r="AB8" s="473" t="s">
        <v>3</v>
      </c>
      <c r="AC8" s="473" t="s">
        <v>5</v>
      </c>
      <c r="AD8" s="473" t="s">
        <v>5</v>
      </c>
      <c r="AE8" s="474" t="s">
        <v>3</v>
      </c>
      <c r="AF8" s="475" t="s">
        <v>3</v>
      </c>
      <c r="AG8" s="337" t="s">
        <v>261</v>
      </c>
    </row>
    <row r="9" spans="1:35" ht="15.6">
      <c r="A9" s="282">
        <v>6</v>
      </c>
      <c r="B9" s="153" t="s">
        <v>174</v>
      </c>
      <c r="C9" s="1297" t="s">
        <v>350</v>
      </c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298"/>
      <c r="U9" s="1298"/>
      <c r="V9" s="1298"/>
      <c r="W9" s="1298"/>
      <c r="X9" s="1298"/>
      <c r="Y9" s="1298"/>
      <c r="Z9" s="1298"/>
      <c r="AA9" s="1298"/>
      <c r="AB9" s="1298"/>
      <c r="AC9" s="1298"/>
      <c r="AD9" s="1298"/>
      <c r="AE9" s="1298"/>
      <c r="AF9" s="1299"/>
      <c r="AG9" s="360"/>
    </row>
    <row r="10" spans="1:35" ht="15.6">
      <c r="A10" s="282">
        <v>7</v>
      </c>
      <c r="B10" s="153" t="s">
        <v>175</v>
      </c>
      <c r="C10" s="1297" t="s">
        <v>231</v>
      </c>
      <c r="D10" s="1298"/>
      <c r="E10" s="1298"/>
      <c r="F10" s="1298"/>
      <c r="G10" s="1298"/>
      <c r="H10" s="1298"/>
      <c r="I10" s="1298"/>
      <c r="J10" s="1298"/>
      <c r="K10" s="1298"/>
      <c r="L10" s="1298"/>
      <c r="M10" s="1298"/>
      <c r="N10" s="1298"/>
      <c r="O10" s="1298"/>
      <c r="P10" s="1298"/>
      <c r="Q10" s="1298"/>
      <c r="R10" s="1298"/>
      <c r="S10" s="1298"/>
      <c r="T10" s="1298"/>
      <c r="U10" s="1298"/>
      <c r="V10" s="1298"/>
      <c r="W10" s="1298"/>
      <c r="X10" s="1298"/>
      <c r="Y10" s="1298"/>
      <c r="Z10" s="1298"/>
      <c r="AA10" s="1298"/>
      <c r="AB10" s="1298"/>
      <c r="AC10" s="1298"/>
      <c r="AD10" s="1298"/>
      <c r="AE10" s="1298"/>
      <c r="AF10" s="1299"/>
      <c r="AG10" s="337"/>
    </row>
    <row r="11" spans="1:35" ht="15.6">
      <c r="A11" s="282">
        <v>8</v>
      </c>
      <c r="B11" s="153" t="s">
        <v>192</v>
      </c>
      <c r="C11" s="473" t="s">
        <v>3</v>
      </c>
      <c r="D11" s="474" t="s">
        <v>13</v>
      </c>
      <c r="E11" s="473" t="s">
        <v>3</v>
      </c>
      <c r="F11" s="473" t="s">
        <v>5</v>
      </c>
      <c r="G11" s="473" t="s">
        <v>5</v>
      </c>
      <c r="H11" s="473" t="s">
        <v>10</v>
      </c>
      <c r="I11" s="474" t="s">
        <v>3</v>
      </c>
      <c r="J11" s="473" t="s">
        <v>11</v>
      </c>
      <c r="K11" s="474" t="s">
        <v>3</v>
      </c>
      <c r="L11" s="473" t="s">
        <v>5</v>
      </c>
      <c r="M11" s="473" t="s">
        <v>5</v>
      </c>
      <c r="N11" s="473" t="s">
        <v>5</v>
      </c>
      <c r="O11" s="473" t="s">
        <v>5</v>
      </c>
      <c r="P11" s="473" t="s">
        <v>5</v>
      </c>
      <c r="Q11" s="473" t="s">
        <v>5</v>
      </c>
      <c r="R11" s="474" t="s">
        <v>10</v>
      </c>
      <c r="S11" s="473" t="s">
        <v>3</v>
      </c>
      <c r="T11" s="473" t="s">
        <v>5</v>
      </c>
      <c r="U11" s="473" t="s">
        <v>5</v>
      </c>
      <c r="V11" s="473" t="s">
        <v>344</v>
      </c>
      <c r="W11" s="473" t="s">
        <v>3</v>
      </c>
      <c r="X11" s="473" t="s">
        <v>5</v>
      </c>
      <c r="Y11" s="474" t="s">
        <v>3</v>
      </c>
      <c r="Z11" s="473" t="s">
        <v>5</v>
      </c>
      <c r="AA11" s="473" t="s">
        <v>5</v>
      </c>
      <c r="AB11" s="473" t="s">
        <v>5</v>
      </c>
      <c r="AC11" s="473" t="s">
        <v>10</v>
      </c>
      <c r="AD11" s="473" t="s">
        <v>3</v>
      </c>
      <c r="AE11" s="474" t="s">
        <v>3</v>
      </c>
      <c r="AF11" s="475" t="s">
        <v>3</v>
      </c>
      <c r="AG11" s="337" t="s">
        <v>261</v>
      </c>
    </row>
    <row r="12" spans="1:35" ht="15.6">
      <c r="A12" s="282">
        <v>9</v>
      </c>
      <c r="B12" s="153" t="s">
        <v>178</v>
      </c>
      <c r="C12" s="1297" t="s">
        <v>351</v>
      </c>
      <c r="D12" s="1298"/>
      <c r="E12" s="1298"/>
      <c r="F12" s="1298"/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8"/>
      <c r="AA12" s="1298"/>
      <c r="AB12" s="1298"/>
      <c r="AC12" s="1298"/>
      <c r="AD12" s="1298"/>
      <c r="AE12" s="1298"/>
      <c r="AF12" s="1299"/>
      <c r="AG12" s="337"/>
    </row>
    <row r="13" spans="1:35" ht="15.6">
      <c r="A13" s="282">
        <v>10</v>
      </c>
      <c r="B13" s="153" t="s">
        <v>177</v>
      </c>
      <c r="C13" s="473" t="s">
        <v>3</v>
      </c>
      <c r="D13" s="474" t="s">
        <v>10</v>
      </c>
      <c r="E13" s="473" t="s">
        <v>3</v>
      </c>
      <c r="F13" s="473" t="s">
        <v>5</v>
      </c>
      <c r="G13" s="473" t="s">
        <v>5</v>
      </c>
      <c r="H13" s="473" t="s">
        <v>5</v>
      </c>
      <c r="I13" s="474" t="s">
        <v>5</v>
      </c>
      <c r="J13" s="473" t="s">
        <v>5</v>
      </c>
      <c r="K13" s="474" t="s">
        <v>10</v>
      </c>
      <c r="L13" s="473" t="s">
        <v>3</v>
      </c>
      <c r="M13" s="473" t="s">
        <v>5</v>
      </c>
      <c r="N13" s="473" t="s">
        <v>5</v>
      </c>
      <c r="O13" s="473" t="s">
        <v>10</v>
      </c>
      <c r="P13" s="473" t="s">
        <v>3</v>
      </c>
      <c r="Q13" s="473" t="s">
        <v>5</v>
      </c>
      <c r="R13" s="474" t="s">
        <v>3</v>
      </c>
      <c r="S13" s="473" t="s">
        <v>10</v>
      </c>
      <c r="T13" s="473" t="s">
        <v>3</v>
      </c>
      <c r="U13" s="473" t="s">
        <v>3</v>
      </c>
      <c r="V13" s="473" t="s">
        <v>5</v>
      </c>
      <c r="W13" s="473" t="s">
        <v>5</v>
      </c>
      <c r="X13" s="473" t="s">
        <v>5</v>
      </c>
      <c r="Y13" s="474" t="s">
        <v>3</v>
      </c>
      <c r="Z13" s="473" t="s">
        <v>5</v>
      </c>
      <c r="AA13" s="473" t="s">
        <v>5</v>
      </c>
      <c r="AB13" s="473" t="s">
        <v>3</v>
      </c>
      <c r="AC13" s="473" t="s">
        <v>5</v>
      </c>
      <c r="AD13" s="473" t="s">
        <v>5</v>
      </c>
      <c r="AE13" s="474" t="s">
        <v>3</v>
      </c>
      <c r="AF13" s="475" t="s">
        <v>13</v>
      </c>
      <c r="AG13" s="337" t="s">
        <v>261</v>
      </c>
    </row>
    <row r="14" spans="1:35" ht="15.6">
      <c r="A14" s="282">
        <v>11</v>
      </c>
      <c r="B14" s="153" t="s">
        <v>182</v>
      </c>
      <c r="C14" s="473" t="s">
        <v>5</v>
      </c>
      <c r="D14" s="474" t="s">
        <v>10</v>
      </c>
      <c r="E14" s="473" t="s">
        <v>3</v>
      </c>
      <c r="F14" s="473" t="s">
        <v>5</v>
      </c>
      <c r="G14" s="473" t="s">
        <v>5</v>
      </c>
      <c r="H14" s="473" t="s">
        <v>5</v>
      </c>
      <c r="I14" s="474" t="s">
        <v>5</v>
      </c>
      <c r="J14" s="473" t="s">
        <v>3</v>
      </c>
      <c r="K14" s="474" t="s">
        <v>13</v>
      </c>
      <c r="L14" s="473" t="s">
        <v>3</v>
      </c>
      <c r="M14" s="473" t="s">
        <v>5</v>
      </c>
      <c r="N14" s="473" t="s">
        <v>5</v>
      </c>
      <c r="O14" s="473" t="s">
        <v>5</v>
      </c>
      <c r="P14" s="473" t="s">
        <v>10</v>
      </c>
      <c r="Q14" s="473" t="s">
        <v>3</v>
      </c>
      <c r="R14" s="474" t="s">
        <v>3</v>
      </c>
      <c r="S14" s="473" t="s">
        <v>5</v>
      </c>
      <c r="T14" s="473" t="s">
        <v>10</v>
      </c>
      <c r="U14" s="473" t="s">
        <v>3</v>
      </c>
      <c r="V14" s="473" t="s">
        <v>5</v>
      </c>
      <c r="W14" s="473" t="s">
        <v>5</v>
      </c>
      <c r="X14" s="473" t="s">
        <v>5</v>
      </c>
      <c r="Y14" s="474" t="s">
        <v>3</v>
      </c>
      <c r="Z14" s="473" t="s">
        <v>10</v>
      </c>
      <c r="AA14" s="473" t="s">
        <v>3</v>
      </c>
      <c r="AB14" s="473" t="s">
        <v>5</v>
      </c>
      <c r="AC14" s="473" t="s">
        <v>5</v>
      </c>
      <c r="AD14" s="473" t="s">
        <v>5</v>
      </c>
      <c r="AE14" s="474" t="s">
        <v>3</v>
      </c>
      <c r="AF14" s="475" t="s">
        <v>3</v>
      </c>
      <c r="AG14" s="337" t="s">
        <v>261</v>
      </c>
    </row>
    <row r="15" spans="1:35" ht="15.6">
      <c r="A15" s="282">
        <v>12</v>
      </c>
      <c r="B15" s="153" t="s">
        <v>179</v>
      </c>
      <c r="C15" s="473" t="s">
        <v>11</v>
      </c>
      <c r="D15" s="474" t="s">
        <v>13</v>
      </c>
      <c r="E15" s="473" t="s">
        <v>76</v>
      </c>
      <c r="F15" s="473" t="s">
        <v>76</v>
      </c>
      <c r="G15" s="473" t="s">
        <v>10</v>
      </c>
      <c r="H15" s="473" t="s">
        <v>3</v>
      </c>
      <c r="I15" s="474" t="s">
        <v>76</v>
      </c>
      <c r="J15" s="473" t="s">
        <v>76</v>
      </c>
      <c r="K15" s="474" t="s">
        <v>10</v>
      </c>
      <c r="L15" s="473" t="s">
        <v>3</v>
      </c>
      <c r="M15" s="473" t="s">
        <v>76</v>
      </c>
      <c r="N15" s="473" t="s">
        <v>76</v>
      </c>
      <c r="O15" s="473" t="s">
        <v>76</v>
      </c>
      <c r="P15" s="473" t="s">
        <v>76</v>
      </c>
      <c r="Q15" s="473" t="s">
        <v>76</v>
      </c>
      <c r="R15" s="474" t="s">
        <v>76</v>
      </c>
      <c r="S15" s="473" t="s">
        <v>76</v>
      </c>
      <c r="T15" s="473" t="s">
        <v>76</v>
      </c>
      <c r="U15" s="473" t="s">
        <v>76</v>
      </c>
      <c r="V15" s="473" t="s">
        <v>76</v>
      </c>
      <c r="W15" s="473" t="s">
        <v>76</v>
      </c>
      <c r="X15" s="473" t="s">
        <v>76</v>
      </c>
      <c r="Y15" s="474" t="s">
        <v>76</v>
      </c>
      <c r="Z15" s="473" t="s">
        <v>76</v>
      </c>
      <c r="AA15" s="473" t="s">
        <v>76</v>
      </c>
      <c r="AB15" s="473" t="s">
        <v>10</v>
      </c>
      <c r="AC15" s="473" t="s">
        <v>3</v>
      </c>
      <c r="AD15" s="473" t="s">
        <v>76</v>
      </c>
      <c r="AE15" s="474" t="s">
        <v>10</v>
      </c>
      <c r="AF15" s="475" t="s">
        <v>76</v>
      </c>
      <c r="AG15" s="337" t="s">
        <v>261</v>
      </c>
      <c r="AI15" s="370"/>
    </row>
    <row r="16" spans="1:35" ht="15.6">
      <c r="A16" s="282">
        <v>13</v>
      </c>
      <c r="B16" s="153" t="s">
        <v>196</v>
      </c>
      <c r="C16" s="473" t="s">
        <v>5</v>
      </c>
      <c r="D16" s="474" t="s">
        <v>3</v>
      </c>
      <c r="E16" s="473" t="s">
        <v>10</v>
      </c>
      <c r="F16" s="473" t="s">
        <v>3</v>
      </c>
      <c r="G16" s="473" t="s">
        <v>5</v>
      </c>
      <c r="H16" s="473" t="s">
        <v>5</v>
      </c>
      <c r="I16" s="474" t="s">
        <v>10</v>
      </c>
      <c r="J16" s="473" t="s">
        <v>3</v>
      </c>
      <c r="K16" s="474" t="s">
        <v>3</v>
      </c>
      <c r="L16" s="473" t="s">
        <v>5</v>
      </c>
      <c r="M16" s="473" t="s">
        <v>5</v>
      </c>
      <c r="N16" s="473" t="s">
        <v>5</v>
      </c>
      <c r="O16" s="473" t="s">
        <v>5</v>
      </c>
      <c r="P16" s="473" t="s">
        <v>5</v>
      </c>
      <c r="Q16" s="473" t="s">
        <v>3</v>
      </c>
      <c r="R16" s="474" t="s">
        <v>13</v>
      </c>
      <c r="S16" s="473" t="s">
        <v>3</v>
      </c>
      <c r="T16" s="473" t="s">
        <v>5</v>
      </c>
      <c r="U16" s="473" t="s">
        <v>5</v>
      </c>
      <c r="V16" s="473" t="s">
        <v>5</v>
      </c>
      <c r="W16" s="473" t="s">
        <v>5</v>
      </c>
      <c r="X16" s="473" t="s">
        <v>11</v>
      </c>
      <c r="Y16" s="474" t="s">
        <v>3</v>
      </c>
      <c r="Z16" s="473" t="s">
        <v>5</v>
      </c>
      <c r="AA16" s="473" t="s">
        <v>10</v>
      </c>
      <c r="AB16" s="473" t="s">
        <v>3</v>
      </c>
      <c r="AC16" s="473" t="s">
        <v>5</v>
      </c>
      <c r="AD16" s="473" t="s">
        <v>3</v>
      </c>
      <c r="AE16" s="474" t="s">
        <v>3</v>
      </c>
      <c r="AF16" s="475" t="s">
        <v>10</v>
      </c>
      <c r="AG16" s="337" t="s">
        <v>261</v>
      </c>
    </row>
    <row r="17" spans="1:34" ht="15.6">
      <c r="A17" s="282">
        <v>14</v>
      </c>
      <c r="B17" s="153" t="s">
        <v>195</v>
      </c>
      <c r="C17" s="473" t="s">
        <v>11</v>
      </c>
      <c r="D17" s="474" t="s">
        <v>3</v>
      </c>
      <c r="E17" s="473" t="s">
        <v>5</v>
      </c>
      <c r="F17" s="473" t="s">
        <v>10</v>
      </c>
      <c r="G17" s="473" t="s">
        <v>3</v>
      </c>
      <c r="H17" s="473" t="s">
        <v>5</v>
      </c>
      <c r="I17" s="474" t="s">
        <v>5</v>
      </c>
      <c r="J17" s="473" t="s">
        <v>5</v>
      </c>
      <c r="K17" s="474" t="s">
        <v>13</v>
      </c>
      <c r="L17" s="473" t="s">
        <v>3</v>
      </c>
      <c r="M17" s="473" t="s">
        <v>5</v>
      </c>
      <c r="N17" s="473" t="s">
        <v>5</v>
      </c>
      <c r="O17" s="473" t="s">
        <v>5</v>
      </c>
      <c r="P17" s="473" t="s">
        <v>5</v>
      </c>
      <c r="Q17" s="473" t="s">
        <v>5</v>
      </c>
      <c r="R17" s="474" t="s">
        <v>3</v>
      </c>
      <c r="S17" s="473" t="s">
        <v>3</v>
      </c>
      <c r="T17" s="473" t="s">
        <v>5</v>
      </c>
      <c r="U17" s="473" t="s">
        <v>10</v>
      </c>
      <c r="V17" s="473" t="s">
        <v>3</v>
      </c>
      <c r="W17" s="473" t="s">
        <v>5</v>
      </c>
      <c r="X17" s="473" t="s">
        <v>5</v>
      </c>
      <c r="Y17" s="474" t="s">
        <v>10</v>
      </c>
      <c r="Z17" s="473" t="s">
        <v>3</v>
      </c>
      <c r="AA17" s="473" t="s">
        <v>5</v>
      </c>
      <c r="AB17" s="473" t="s">
        <v>5</v>
      </c>
      <c r="AC17" s="473" t="s">
        <v>3</v>
      </c>
      <c r="AD17" s="473" t="s">
        <v>10</v>
      </c>
      <c r="AE17" s="474" t="s">
        <v>3</v>
      </c>
      <c r="AF17" s="475" t="s">
        <v>3</v>
      </c>
      <c r="AG17" s="337" t="s">
        <v>261</v>
      </c>
    </row>
    <row r="18" spans="1:34" ht="15.6">
      <c r="A18" s="282">
        <v>15</v>
      </c>
      <c r="B18" s="153" t="s">
        <v>180</v>
      </c>
      <c r="C18" s="1297" t="s">
        <v>210</v>
      </c>
      <c r="D18" s="1298"/>
      <c r="E18" s="1298"/>
      <c r="F18" s="1298"/>
      <c r="G18" s="1298"/>
      <c r="H18" s="1298"/>
      <c r="I18" s="1298"/>
      <c r="J18" s="1298"/>
      <c r="K18" s="1298"/>
      <c r="L18" s="1298"/>
      <c r="M18" s="1298"/>
      <c r="N18" s="1298"/>
      <c r="O18" s="1298"/>
      <c r="P18" s="1298"/>
      <c r="Q18" s="1298"/>
      <c r="R18" s="1298"/>
      <c r="S18" s="1298"/>
      <c r="T18" s="1298"/>
      <c r="U18" s="1298"/>
      <c r="V18" s="1298"/>
      <c r="W18" s="1298"/>
      <c r="X18" s="1298"/>
      <c r="Y18" s="1298"/>
      <c r="Z18" s="1298"/>
      <c r="AA18" s="1298"/>
      <c r="AB18" s="1298"/>
      <c r="AC18" s="1298"/>
      <c r="AD18" s="1298"/>
      <c r="AE18" s="1298"/>
      <c r="AF18" s="1299"/>
      <c r="AG18" s="337"/>
    </row>
    <row r="19" spans="1:34" ht="15.6">
      <c r="A19" s="282">
        <v>16</v>
      </c>
      <c r="B19" s="153" t="s">
        <v>173</v>
      </c>
      <c r="C19" s="473" t="s">
        <v>5</v>
      </c>
      <c r="D19" s="474" t="s">
        <v>3</v>
      </c>
      <c r="E19" s="473" t="s">
        <v>5</v>
      </c>
      <c r="F19" s="473" t="s">
        <v>5</v>
      </c>
      <c r="G19" s="473" t="s">
        <v>5</v>
      </c>
      <c r="H19" s="473" t="s">
        <v>5</v>
      </c>
      <c r="I19" s="474" t="s">
        <v>10</v>
      </c>
      <c r="J19" s="473" t="s">
        <v>3</v>
      </c>
      <c r="K19" s="474" t="s">
        <v>3</v>
      </c>
      <c r="L19" s="473" t="s">
        <v>5</v>
      </c>
      <c r="M19" s="473" t="s">
        <v>5</v>
      </c>
      <c r="N19" s="473" t="s">
        <v>5</v>
      </c>
      <c r="O19" s="473" t="s">
        <v>10</v>
      </c>
      <c r="P19" s="473" t="s">
        <v>3</v>
      </c>
      <c r="Q19" s="473" t="s">
        <v>3</v>
      </c>
      <c r="R19" s="474" t="s">
        <v>3</v>
      </c>
      <c r="S19" s="473" t="s">
        <v>5</v>
      </c>
      <c r="T19" s="473" t="s">
        <v>5</v>
      </c>
      <c r="U19" s="473" t="s">
        <v>10</v>
      </c>
      <c r="V19" s="473" t="s">
        <v>3</v>
      </c>
      <c r="W19" s="473" t="s">
        <v>5</v>
      </c>
      <c r="X19" s="473" t="s">
        <v>5</v>
      </c>
      <c r="Y19" s="474" t="s">
        <v>10</v>
      </c>
      <c r="Z19" s="473" t="s">
        <v>3</v>
      </c>
      <c r="AA19" s="473" t="s">
        <v>5</v>
      </c>
      <c r="AB19" s="473" t="s">
        <v>5</v>
      </c>
      <c r="AC19" s="473" t="s">
        <v>5</v>
      </c>
      <c r="AD19" s="473" t="s">
        <v>3</v>
      </c>
      <c r="AE19" s="474" t="s">
        <v>3</v>
      </c>
      <c r="AF19" s="475" t="s">
        <v>13</v>
      </c>
      <c r="AG19" s="337" t="s">
        <v>261</v>
      </c>
    </row>
    <row r="20" spans="1:34" ht="16.2" thickBot="1">
      <c r="A20" s="283">
        <v>17</v>
      </c>
      <c r="B20" s="158" t="s">
        <v>183</v>
      </c>
      <c r="C20" s="476" t="s">
        <v>5</v>
      </c>
      <c r="D20" s="477" t="s">
        <v>3</v>
      </c>
      <c r="E20" s="476" t="s">
        <v>5</v>
      </c>
      <c r="F20" s="476" t="s">
        <v>5</v>
      </c>
      <c r="G20" s="476" t="s">
        <v>5</v>
      </c>
      <c r="H20" s="476" t="s">
        <v>5</v>
      </c>
      <c r="I20" s="477" t="s">
        <v>3</v>
      </c>
      <c r="J20" s="476" t="s">
        <v>5</v>
      </c>
      <c r="K20" s="477" t="s">
        <v>3</v>
      </c>
      <c r="L20" s="476" t="s">
        <v>216</v>
      </c>
      <c r="M20" s="476" t="s">
        <v>5</v>
      </c>
      <c r="N20" s="476" t="s">
        <v>5</v>
      </c>
      <c r="O20" s="476" t="s">
        <v>5</v>
      </c>
      <c r="P20" s="476" t="s">
        <v>5</v>
      </c>
      <c r="Q20" s="476" t="s">
        <v>5</v>
      </c>
      <c r="R20" s="477" t="s">
        <v>3</v>
      </c>
      <c r="S20" s="476" t="s">
        <v>216</v>
      </c>
      <c r="T20" s="476" t="s">
        <v>5</v>
      </c>
      <c r="U20" s="476" t="s">
        <v>5</v>
      </c>
      <c r="V20" s="476" t="s">
        <v>5</v>
      </c>
      <c r="W20" s="476" t="s">
        <v>5</v>
      </c>
      <c r="X20" s="476" t="s">
        <v>5</v>
      </c>
      <c r="Y20" s="477" t="s">
        <v>3</v>
      </c>
      <c r="Z20" s="476" t="s">
        <v>5</v>
      </c>
      <c r="AA20" s="476" t="s">
        <v>5</v>
      </c>
      <c r="AB20" s="476" t="s">
        <v>5</v>
      </c>
      <c r="AC20" s="476" t="s">
        <v>5</v>
      </c>
      <c r="AD20" s="476" t="s">
        <v>5</v>
      </c>
      <c r="AE20" s="477" t="s">
        <v>5</v>
      </c>
      <c r="AF20" s="478" t="s">
        <v>3</v>
      </c>
      <c r="AG20" s="337"/>
    </row>
    <row r="21" spans="1:34" ht="15.6">
      <c r="A21" s="332">
        <v>18</v>
      </c>
      <c r="B21" s="333" t="s">
        <v>133</v>
      </c>
      <c r="C21" s="479" t="s">
        <v>5</v>
      </c>
      <c r="D21" s="480" t="s">
        <v>3</v>
      </c>
      <c r="E21" s="479" t="s">
        <v>5</v>
      </c>
      <c r="F21" s="479" t="s">
        <v>5</v>
      </c>
      <c r="G21" s="479" t="s">
        <v>5</v>
      </c>
      <c r="H21" s="479" t="s">
        <v>5</v>
      </c>
      <c r="I21" s="480" t="s">
        <v>3</v>
      </c>
      <c r="J21" s="479" t="s">
        <v>10</v>
      </c>
      <c r="K21" s="480" t="s">
        <v>3</v>
      </c>
      <c r="L21" s="479" t="s">
        <v>5</v>
      </c>
      <c r="M21" s="479" t="s">
        <v>5</v>
      </c>
      <c r="N21" s="479" t="s">
        <v>5</v>
      </c>
      <c r="O21" s="479" t="s">
        <v>27</v>
      </c>
      <c r="P21" s="479" t="s">
        <v>3</v>
      </c>
      <c r="Q21" s="479" t="s">
        <v>5</v>
      </c>
      <c r="R21" s="480" t="s">
        <v>3</v>
      </c>
      <c r="S21" s="479" t="s">
        <v>27</v>
      </c>
      <c r="T21" s="479" t="s">
        <v>3</v>
      </c>
      <c r="U21" s="479" t="s">
        <v>5</v>
      </c>
      <c r="V21" s="479" t="s">
        <v>5</v>
      </c>
      <c r="W21" s="479" t="s">
        <v>5</v>
      </c>
      <c r="X21" s="479" t="s">
        <v>5</v>
      </c>
      <c r="Y21" s="480" t="s">
        <v>3</v>
      </c>
      <c r="Z21" s="479" t="s">
        <v>10</v>
      </c>
      <c r="AA21" s="479" t="s">
        <v>3</v>
      </c>
      <c r="AB21" s="479" t="s">
        <v>5</v>
      </c>
      <c r="AC21" s="479" t="s">
        <v>5</v>
      </c>
      <c r="AD21" s="479" t="s">
        <v>3</v>
      </c>
      <c r="AE21" s="480" t="s">
        <v>26</v>
      </c>
      <c r="AF21" s="481" t="s">
        <v>3</v>
      </c>
      <c r="AG21" s="337" t="s">
        <v>261</v>
      </c>
    </row>
    <row r="22" spans="1:34" ht="15.6">
      <c r="A22" s="468">
        <v>19</v>
      </c>
      <c r="B22" s="107" t="s">
        <v>132</v>
      </c>
      <c r="C22" s="473" t="s">
        <v>76</v>
      </c>
      <c r="D22" s="474" t="s">
        <v>76</v>
      </c>
      <c r="E22" s="473" t="s">
        <v>10</v>
      </c>
      <c r="F22" s="473" t="s">
        <v>3</v>
      </c>
      <c r="G22" s="473" t="s">
        <v>76</v>
      </c>
      <c r="H22" s="473" t="s">
        <v>27</v>
      </c>
      <c r="I22" s="474" t="s">
        <v>3</v>
      </c>
      <c r="J22" s="473" t="s">
        <v>76</v>
      </c>
      <c r="K22" s="474" t="s">
        <v>76</v>
      </c>
      <c r="L22" s="473" t="s">
        <v>76</v>
      </c>
      <c r="M22" s="473" t="s">
        <v>76</v>
      </c>
      <c r="N22" s="473" t="s">
        <v>76</v>
      </c>
      <c r="O22" s="473" t="s">
        <v>76</v>
      </c>
      <c r="P22" s="473" t="s">
        <v>76</v>
      </c>
      <c r="Q22" s="473" t="s">
        <v>76</v>
      </c>
      <c r="R22" s="474" t="s">
        <v>27</v>
      </c>
      <c r="S22" s="473" t="s">
        <v>3</v>
      </c>
      <c r="T22" s="473" t="s">
        <v>76</v>
      </c>
      <c r="U22" s="473" t="s">
        <v>76</v>
      </c>
      <c r="V22" s="473" t="s">
        <v>76</v>
      </c>
      <c r="W22" s="473" t="s">
        <v>76</v>
      </c>
      <c r="X22" s="473" t="s">
        <v>76</v>
      </c>
      <c r="Y22" s="474" t="s">
        <v>76</v>
      </c>
      <c r="Z22" s="473" t="s">
        <v>27</v>
      </c>
      <c r="AA22" s="473" t="s">
        <v>3</v>
      </c>
      <c r="AB22" s="473" t="s">
        <v>76</v>
      </c>
      <c r="AC22" s="473" t="s">
        <v>76</v>
      </c>
      <c r="AD22" s="473" t="s">
        <v>27</v>
      </c>
      <c r="AE22" s="474" t="s">
        <v>3</v>
      </c>
      <c r="AF22" s="475" t="s">
        <v>3</v>
      </c>
      <c r="AG22" s="343" t="s">
        <v>261</v>
      </c>
      <c r="AH22" s="148"/>
    </row>
    <row r="23" spans="1:34" ht="15.6">
      <c r="A23" s="468">
        <v>20</v>
      </c>
      <c r="B23" s="107" t="s">
        <v>126</v>
      </c>
      <c r="C23" s="473" t="s">
        <v>5</v>
      </c>
      <c r="D23" s="474" t="s">
        <v>3</v>
      </c>
      <c r="E23" s="473" t="s">
        <v>305</v>
      </c>
      <c r="F23" s="473" t="s">
        <v>3</v>
      </c>
      <c r="G23" s="473" t="s">
        <v>5</v>
      </c>
      <c r="H23" s="473" t="s">
        <v>5</v>
      </c>
      <c r="I23" s="474" t="s">
        <v>3</v>
      </c>
      <c r="J23" s="473" t="s">
        <v>10</v>
      </c>
      <c r="K23" s="474" t="s">
        <v>3</v>
      </c>
      <c r="L23" s="473" t="s">
        <v>5</v>
      </c>
      <c r="M23" s="473" t="s">
        <v>5</v>
      </c>
      <c r="N23" s="473" t="s">
        <v>5</v>
      </c>
      <c r="O23" s="473" t="s">
        <v>5</v>
      </c>
      <c r="P23" s="473" t="s">
        <v>5</v>
      </c>
      <c r="Q23" s="473" t="s">
        <v>27</v>
      </c>
      <c r="R23" s="474" t="s">
        <v>3</v>
      </c>
      <c r="S23" s="473" t="s">
        <v>5</v>
      </c>
      <c r="T23" s="473" t="s">
        <v>5</v>
      </c>
      <c r="U23" s="473" t="s">
        <v>5</v>
      </c>
      <c r="V23" s="473" t="s">
        <v>5</v>
      </c>
      <c r="W23" s="473" t="s">
        <v>27</v>
      </c>
      <c r="X23" s="473" t="s">
        <v>3</v>
      </c>
      <c r="Y23" s="474" t="s">
        <v>3</v>
      </c>
      <c r="Z23" s="473" t="s">
        <v>5</v>
      </c>
      <c r="AA23" s="473" t="s">
        <v>5</v>
      </c>
      <c r="AB23" s="473" t="s">
        <v>27</v>
      </c>
      <c r="AC23" s="473" t="s">
        <v>3</v>
      </c>
      <c r="AD23" s="473" t="s">
        <v>3</v>
      </c>
      <c r="AE23" s="474" t="s">
        <v>3</v>
      </c>
      <c r="AF23" s="475" t="s">
        <v>27</v>
      </c>
      <c r="AG23" s="337" t="s">
        <v>261</v>
      </c>
    </row>
    <row r="24" spans="1:34" ht="15.6">
      <c r="A24" s="468">
        <v>21</v>
      </c>
      <c r="B24" s="329" t="s">
        <v>129</v>
      </c>
      <c r="C24" s="1297" t="s">
        <v>352</v>
      </c>
      <c r="D24" s="1298"/>
      <c r="E24" s="1298"/>
      <c r="F24" s="1298"/>
      <c r="G24" s="1298"/>
      <c r="H24" s="1298"/>
      <c r="I24" s="1298"/>
      <c r="J24" s="1298"/>
      <c r="K24" s="1298"/>
      <c r="L24" s="1298"/>
      <c r="M24" s="1298"/>
      <c r="N24" s="1298"/>
      <c r="O24" s="1298"/>
      <c r="P24" s="1298"/>
      <c r="Q24" s="1298"/>
      <c r="R24" s="1298"/>
      <c r="S24" s="1298"/>
      <c r="T24" s="1298"/>
      <c r="U24" s="1298"/>
      <c r="V24" s="1298"/>
      <c r="W24" s="1298"/>
      <c r="X24" s="1298"/>
      <c r="Y24" s="1298"/>
      <c r="Z24" s="1298"/>
      <c r="AA24" s="1298"/>
      <c r="AB24" s="1298"/>
      <c r="AC24" s="1298"/>
      <c r="AD24" s="1298"/>
      <c r="AE24" s="1298"/>
      <c r="AF24" s="1299"/>
      <c r="AG24" s="337"/>
    </row>
    <row r="25" spans="1:34" ht="15.6">
      <c r="A25" s="468">
        <v>22</v>
      </c>
      <c r="B25" s="107" t="s">
        <v>130</v>
      </c>
      <c r="C25" s="473" t="s">
        <v>5</v>
      </c>
      <c r="D25" s="474" t="s">
        <v>3</v>
      </c>
      <c r="E25" s="473" t="s">
        <v>5</v>
      </c>
      <c r="F25" s="473" t="s">
        <v>27</v>
      </c>
      <c r="G25" s="473" t="s">
        <v>3</v>
      </c>
      <c r="H25" s="473" t="s">
        <v>5</v>
      </c>
      <c r="I25" s="474" t="s">
        <v>5</v>
      </c>
      <c r="J25" s="473" t="s">
        <v>5</v>
      </c>
      <c r="K25" s="474" t="s">
        <v>3</v>
      </c>
      <c r="L25" s="473" t="s">
        <v>5</v>
      </c>
      <c r="M25" s="473" t="s">
        <v>27</v>
      </c>
      <c r="N25" s="473" t="s">
        <v>3</v>
      </c>
      <c r="O25" s="473" t="s">
        <v>5</v>
      </c>
      <c r="P25" s="473" t="s">
        <v>5</v>
      </c>
      <c r="Q25" s="473" t="s">
        <v>5</v>
      </c>
      <c r="R25" s="474" t="s">
        <v>3</v>
      </c>
      <c r="S25" s="473" t="s">
        <v>5</v>
      </c>
      <c r="T25" s="473" t="s">
        <v>5</v>
      </c>
      <c r="U25" s="473" t="s">
        <v>5</v>
      </c>
      <c r="V25" s="473" t="s">
        <v>10</v>
      </c>
      <c r="W25" s="473" t="s">
        <v>3</v>
      </c>
      <c r="X25" s="473" t="s">
        <v>5</v>
      </c>
      <c r="Y25" s="474" t="s">
        <v>27</v>
      </c>
      <c r="Z25" s="473" t="s">
        <v>3</v>
      </c>
      <c r="AA25" s="473" t="s">
        <v>5</v>
      </c>
      <c r="AB25" s="473" t="s">
        <v>5</v>
      </c>
      <c r="AC25" s="473" t="s">
        <v>3</v>
      </c>
      <c r="AD25" s="473" t="s">
        <v>3</v>
      </c>
      <c r="AE25" s="474" t="s">
        <v>3</v>
      </c>
      <c r="AF25" s="475" t="s">
        <v>26</v>
      </c>
      <c r="AG25" s="337"/>
      <c r="AH25" s="148"/>
    </row>
    <row r="26" spans="1:34" ht="15.6">
      <c r="A26" s="468">
        <v>23</v>
      </c>
      <c r="B26" s="107" t="s">
        <v>134</v>
      </c>
      <c r="C26" s="1297" t="s">
        <v>124</v>
      </c>
      <c r="D26" s="1298"/>
      <c r="E26" s="1298"/>
      <c r="F26" s="1298"/>
      <c r="G26" s="1298"/>
      <c r="H26" s="1298"/>
      <c r="I26" s="1298"/>
      <c r="J26" s="1298"/>
      <c r="K26" s="1298"/>
      <c r="L26" s="1298"/>
      <c r="M26" s="1298"/>
      <c r="N26" s="1298"/>
      <c r="O26" s="1298"/>
      <c r="P26" s="1298"/>
      <c r="Q26" s="1298"/>
      <c r="R26" s="1298"/>
      <c r="S26" s="1298"/>
      <c r="T26" s="1298"/>
      <c r="U26" s="1298"/>
      <c r="V26" s="1298"/>
      <c r="W26" s="1298"/>
      <c r="X26" s="1298"/>
      <c r="Y26" s="1298"/>
      <c r="Z26" s="1298"/>
      <c r="AA26" s="1298"/>
      <c r="AB26" s="1298"/>
      <c r="AC26" s="1298"/>
      <c r="AD26" s="1298"/>
      <c r="AE26" s="1298"/>
      <c r="AF26" s="1299"/>
      <c r="AG26" s="337"/>
      <c r="AH26" s="163"/>
    </row>
    <row r="27" spans="1:34" ht="15.6">
      <c r="A27" s="468">
        <v>24</v>
      </c>
      <c r="B27" s="107" t="s">
        <v>127</v>
      </c>
      <c r="C27" s="473" t="s">
        <v>5</v>
      </c>
      <c r="D27" s="474" t="s">
        <v>3</v>
      </c>
      <c r="E27" s="473" t="s">
        <v>5</v>
      </c>
      <c r="F27" s="473" t="s">
        <v>5</v>
      </c>
      <c r="G27" s="473" t="s">
        <v>27</v>
      </c>
      <c r="H27" s="473" t="s">
        <v>3</v>
      </c>
      <c r="I27" s="474" t="s">
        <v>5</v>
      </c>
      <c r="J27" s="473" t="s">
        <v>5</v>
      </c>
      <c r="K27" s="474" t="s">
        <v>3</v>
      </c>
      <c r="L27" s="473" t="s">
        <v>10</v>
      </c>
      <c r="M27" s="473" t="s">
        <v>3</v>
      </c>
      <c r="N27" s="473" t="s">
        <v>5</v>
      </c>
      <c r="O27" s="473" t="s">
        <v>5</v>
      </c>
      <c r="P27" s="473" t="s">
        <v>5</v>
      </c>
      <c r="Q27" s="473" t="s">
        <v>3</v>
      </c>
      <c r="R27" s="474" t="s">
        <v>26</v>
      </c>
      <c r="S27" s="473" t="s">
        <v>3</v>
      </c>
      <c r="T27" s="473" t="s">
        <v>5</v>
      </c>
      <c r="U27" s="473" t="s">
        <v>5</v>
      </c>
      <c r="V27" s="473" t="s">
        <v>5</v>
      </c>
      <c r="W27" s="473" t="s">
        <v>10</v>
      </c>
      <c r="X27" s="473" t="s">
        <v>3</v>
      </c>
      <c r="Y27" s="474" t="s">
        <v>3</v>
      </c>
      <c r="Z27" s="473" t="s">
        <v>5</v>
      </c>
      <c r="AA27" s="473" t="s">
        <v>5</v>
      </c>
      <c r="AB27" s="473" t="s">
        <v>5</v>
      </c>
      <c r="AC27" s="473" t="s">
        <v>5</v>
      </c>
      <c r="AD27" s="473" t="s">
        <v>3</v>
      </c>
      <c r="AE27" s="474" t="s">
        <v>27</v>
      </c>
      <c r="AF27" s="475" t="s">
        <v>3</v>
      </c>
      <c r="AG27" s="337"/>
      <c r="AH27" s="148"/>
    </row>
    <row r="28" spans="1:34" ht="15.6">
      <c r="A28" s="468">
        <v>25</v>
      </c>
      <c r="B28" s="107" t="s">
        <v>131</v>
      </c>
      <c r="C28" s="473" t="s">
        <v>5</v>
      </c>
      <c r="D28" s="474" t="s">
        <v>27</v>
      </c>
      <c r="E28" s="473" t="s">
        <v>3</v>
      </c>
      <c r="F28" s="473" t="s">
        <v>5</v>
      </c>
      <c r="G28" s="473" t="s">
        <v>5</v>
      </c>
      <c r="H28" s="473" t="s">
        <v>5</v>
      </c>
      <c r="I28" s="474" t="s">
        <v>5</v>
      </c>
      <c r="J28" s="473" t="s">
        <v>5</v>
      </c>
      <c r="K28" s="474" t="s">
        <v>3</v>
      </c>
      <c r="L28" s="473" t="s">
        <v>5</v>
      </c>
      <c r="M28" s="473" t="s">
        <v>5</v>
      </c>
      <c r="N28" s="473" t="s">
        <v>10</v>
      </c>
      <c r="O28" s="473" t="s">
        <v>3</v>
      </c>
      <c r="P28" s="473" t="s">
        <v>5</v>
      </c>
      <c r="Q28" s="473" t="s">
        <v>3</v>
      </c>
      <c r="R28" s="474" t="s">
        <v>3</v>
      </c>
      <c r="S28" s="473" t="s">
        <v>10</v>
      </c>
      <c r="T28" s="473" t="s">
        <v>3</v>
      </c>
      <c r="U28" s="473" t="s">
        <v>5</v>
      </c>
      <c r="V28" s="473" t="s">
        <v>5</v>
      </c>
      <c r="W28" s="473" t="s">
        <v>5</v>
      </c>
      <c r="X28" s="473" t="s">
        <v>27</v>
      </c>
      <c r="Y28" s="474" t="s">
        <v>3</v>
      </c>
      <c r="Z28" s="473" t="s">
        <v>5</v>
      </c>
      <c r="AA28" s="473" t="s">
        <v>5</v>
      </c>
      <c r="AB28" s="473" t="s">
        <v>5</v>
      </c>
      <c r="AC28" s="473" t="s">
        <v>27</v>
      </c>
      <c r="AD28" s="473" t="s">
        <v>3</v>
      </c>
      <c r="AE28" s="474" t="s">
        <v>3</v>
      </c>
      <c r="AF28" s="475" t="s">
        <v>3</v>
      </c>
      <c r="AG28" s="114" t="s">
        <v>261</v>
      </c>
      <c r="AH28" s="149"/>
    </row>
    <row r="29" spans="1:34" ht="15.6">
      <c r="A29" s="468">
        <v>26</v>
      </c>
      <c r="B29" s="107" t="s">
        <v>128</v>
      </c>
      <c r="C29" s="473" t="s">
        <v>5</v>
      </c>
      <c r="D29" s="474" t="s">
        <v>3</v>
      </c>
      <c r="E29" s="473" t="s">
        <v>216</v>
      </c>
      <c r="F29" s="473" t="s">
        <v>5</v>
      </c>
      <c r="G29" s="473" t="s">
        <v>5</v>
      </c>
      <c r="H29" s="473" t="s">
        <v>5</v>
      </c>
      <c r="I29" s="474" t="s">
        <v>3</v>
      </c>
      <c r="J29" s="473" t="s">
        <v>5</v>
      </c>
      <c r="K29" s="474" t="s">
        <v>3</v>
      </c>
      <c r="L29" s="473" t="s">
        <v>5</v>
      </c>
      <c r="M29" s="473" t="s">
        <v>5</v>
      </c>
      <c r="N29" s="473" t="s">
        <v>5</v>
      </c>
      <c r="O29" s="473" t="s">
        <v>5</v>
      </c>
      <c r="P29" s="473" t="s">
        <v>5</v>
      </c>
      <c r="Q29" s="473" t="s">
        <v>5</v>
      </c>
      <c r="R29" s="474" t="s">
        <v>3</v>
      </c>
      <c r="S29" s="473" t="s">
        <v>216</v>
      </c>
      <c r="T29" s="473" t="s">
        <v>5</v>
      </c>
      <c r="U29" s="473" t="s">
        <v>5</v>
      </c>
      <c r="V29" s="473" t="s">
        <v>5</v>
      </c>
      <c r="W29" s="473" t="s">
        <v>5</v>
      </c>
      <c r="X29" s="473" t="s">
        <v>5</v>
      </c>
      <c r="Y29" s="474" t="s">
        <v>3</v>
      </c>
      <c r="Z29" s="473" t="s">
        <v>5</v>
      </c>
      <c r="AA29" s="473" t="s">
        <v>5</v>
      </c>
      <c r="AB29" s="473" t="s">
        <v>5</v>
      </c>
      <c r="AC29" s="473" t="s">
        <v>5</v>
      </c>
      <c r="AD29" s="473" t="s">
        <v>5</v>
      </c>
      <c r="AE29" s="474" t="s">
        <v>3</v>
      </c>
      <c r="AF29" s="475" t="s">
        <v>3</v>
      </c>
      <c r="AG29" s="114"/>
      <c r="AH29" s="114"/>
    </row>
    <row r="30" spans="1:34" ht="16.2" thickBot="1">
      <c r="A30" s="275">
        <v>27</v>
      </c>
      <c r="B30" s="335" t="s">
        <v>135</v>
      </c>
      <c r="C30" s="476" t="s">
        <v>5</v>
      </c>
      <c r="D30" s="477" t="s">
        <v>3</v>
      </c>
      <c r="E30" s="476" t="s">
        <v>216</v>
      </c>
      <c r="F30" s="476" t="s">
        <v>5</v>
      </c>
      <c r="G30" s="476" t="s">
        <v>5</v>
      </c>
      <c r="H30" s="476" t="s">
        <v>5</v>
      </c>
      <c r="I30" s="477" t="s">
        <v>3</v>
      </c>
      <c r="J30" s="476" t="s">
        <v>5</v>
      </c>
      <c r="K30" s="477" t="s">
        <v>3</v>
      </c>
      <c r="L30" s="476" t="s">
        <v>5</v>
      </c>
      <c r="M30" s="476" t="s">
        <v>5</v>
      </c>
      <c r="N30" s="476" t="s">
        <v>5</v>
      </c>
      <c r="O30" s="476" t="s">
        <v>5</v>
      </c>
      <c r="P30" s="476" t="s">
        <v>5</v>
      </c>
      <c r="Q30" s="476" t="s">
        <v>5</v>
      </c>
      <c r="R30" s="477" t="s">
        <v>3</v>
      </c>
      <c r="S30" s="476" t="s">
        <v>216</v>
      </c>
      <c r="T30" s="476" t="s">
        <v>5</v>
      </c>
      <c r="U30" s="476" t="s">
        <v>5</v>
      </c>
      <c r="V30" s="476" t="s">
        <v>5</v>
      </c>
      <c r="W30" s="476" t="s">
        <v>5</v>
      </c>
      <c r="X30" s="476" t="s">
        <v>5</v>
      </c>
      <c r="Y30" s="477" t="s">
        <v>3</v>
      </c>
      <c r="Z30" s="476" t="s">
        <v>5</v>
      </c>
      <c r="AA30" s="476" t="s">
        <v>5</v>
      </c>
      <c r="AB30" s="476" t="s">
        <v>5</v>
      </c>
      <c r="AC30" s="476" t="s">
        <v>5</v>
      </c>
      <c r="AD30" s="476" t="s">
        <v>5</v>
      </c>
      <c r="AE30" s="477" t="s">
        <v>3</v>
      </c>
      <c r="AF30" s="478" t="s">
        <v>3</v>
      </c>
      <c r="AG30" s="142"/>
    </row>
    <row r="31" spans="1:34" ht="15.6">
      <c r="A31" s="332">
        <v>28</v>
      </c>
      <c r="B31" s="333" t="s">
        <v>136</v>
      </c>
      <c r="C31" s="482" t="s">
        <v>76</v>
      </c>
      <c r="D31" s="483" t="s">
        <v>76</v>
      </c>
      <c r="E31" s="482" t="s">
        <v>76</v>
      </c>
      <c r="F31" s="482" t="s">
        <v>76</v>
      </c>
      <c r="G31" s="482" t="s">
        <v>76</v>
      </c>
      <c r="H31" s="482" t="s">
        <v>76</v>
      </c>
      <c r="I31" s="483" t="s">
        <v>76</v>
      </c>
      <c r="J31" s="482" t="s">
        <v>76</v>
      </c>
      <c r="K31" s="483" t="s">
        <v>76</v>
      </c>
      <c r="L31" s="482" t="s">
        <v>76</v>
      </c>
      <c r="M31" s="482" t="s">
        <v>76</v>
      </c>
      <c r="N31" s="482" t="s">
        <v>76</v>
      </c>
      <c r="O31" s="482" t="s">
        <v>76</v>
      </c>
      <c r="P31" s="482" t="s">
        <v>76</v>
      </c>
      <c r="Q31" s="482" t="s">
        <v>76</v>
      </c>
      <c r="R31" s="483" t="s">
        <v>76</v>
      </c>
      <c r="S31" s="482" t="s">
        <v>76</v>
      </c>
      <c r="T31" s="482" t="s">
        <v>76</v>
      </c>
      <c r="U31" s="482" t="s">
        <v>76</v>
      </c>
      <c r="V31" s="482" t="s">
        <v>76</v>
      </c>
      <c r="W31" s="482" t="s">
        <v>76</v>
      </c>
      <c r="X31" s="482" t="s">
        <v>76</v>
      </c>
      <c r="Y31" s="483" t="s">
        <v>76</v>
      </c>
      <c r="Z31" s="482" t="s">
        <v>76</v>
      </c>
      <c r="AA31" s="482" t="s">
        <v>76</v>
      </c>
      <c r="AB31" s="482" t="s">
        <v>76</v>
      </c>
      <c r="AC31" s="482" t="s">
        <v>76</v>
      </c>
      <c r="AD31" s="482" t="s">
        <v>76</v>
      </c>
      <c r="AE31" s="483" t="s">
        <v>76</v>
      </c>
      <c r="AF31" s="484" t="s">
        <v>76</v>
      </c>
      <c r="AG31" s="122"/>
      <c r="AH31" s="148"/>
    </row>
    <row r="32" spans="1:34" ht="15.6">
      <c r="A32" s="468">
        <v>29</v>
      </c>
      <c r="B32" s="107" t="s">
        <v>137</v>
      </c>
      <c r="C32" s="485" t="s">
        <v>10</v>
      </c>
      <c r="D32" s="486" t="s">
        <v>3</v>
      </c>
      <c r="E32" s="485" t="s">
        <v>5</v>
      </c>
      <c r="F32" s="485" t="s">
        <v>5</v>
      </c>
      <c r="G32" s="485" t="s">
        <v>305</v>
      </c>
      <c r="H32" s="485" t="s">
        <v>3</v>
      </c>
      <c r="I32" s="486" t="s">
        <v>5</v>
      </c>
      <c r="J32" s="485" t="s">
        <v>5</v>
      </c>
      <c r="K32" s="486" t="s">
        <v>3</v>
      </c>
      <c r="L32" s="485" t="s">
        <v>5</v>
      </c>
      <c r="M32" s="485" t="s">
        <v>10</v>
      </c>
      <c r="N32" s="485" t="s">
        <v>3</v>
      </c>
      <c r="O32" s="485" t="s">
        <v>5</v>
      </c>
      <c r="P32" s="485" t="s">
        <v>5</v>
      </c>
      <c r="Q32" s="485" t="s">
        <v>10</v>
      </c>
      <c r="R32" s="486" t="s">
        <v>3</v>
      </c>
      <c r="S32" s="485" t="s">
        <v>27</v>
      </c>
      <c r="T32" s="485" t="s">
        <v>3</v>
      </c>
      <c r="U32" s="485" t="s">
        <v>5</v>
      </c>
      <c r="V32" s="485" t="s">
        <v>5</v>
      </c>
      <c r="W32" s="485" t="s">
        <v>5</v>
      </c>
      <c r="X32" s="485" t="s">
        <v>305</v>
      </c>
      <c r="Y32" s="486" t="s">
        <v>3</v>
      </c>
      <c r="Z32" s="485" t="s">
        <v>5</v>
      </c>
      <c r="AA32" s="485" t="s">
        <v>27</v>
      </c>
      <c r="AB32" s="485" t="s">
        <v>3</v>
      </c>
      <c r="AC32" s="485" t="s">
        <v>5</v>
      </c>
      <c r="AD32" s="485" t="s">
        <v>5</v>
      </c>
      <c r="AE32" s="486" t="s">
        <v>3</v>
      </c>
      <c r="AF32" s="487" t="s">
        <v>3</v>
      </c>
      <c r="AG32" s="122"/>
      <c r="AH32" s="148"/>
    </row>
    <row r="33" spans="1:34" ht="15.6">
      <c r="A33" s="468">
        <v>30</v>
      </c>
      <c r="B33" s="107" t="s">
        <v>138</v>
      </c>
      <c r="C33" s="485" t="s">
        <v>3</v>
      </c>
      <c r="D33" s="486" t="s">
        <v>26</v>
      </c>
      <c r="E33" s="485" t="s">
        <v>3</v>
      </c>
      <c r="F33" s="485" t="s">
        <v>5</v>
      </c>
      <c r="G33" s="485" t="s">
        <v>5</v>
      </c>
      <c r="H33" s="485" t="s">
        <v>5</v>
      </c>
      <c r="I33" s="486" t="s">
        <v>27</v>
      </c>
      <c r="J33" s="485" t="s">
        <v>3</v>
      </c>
      <c r="K33" s="486" t="s">
        <v>3</v>
      </c>
      <c r="L33" s="485" t="s">
        <v>27</v>
      </c>
      <c r="M33" s="485" t="s">
        <v>3</v>
      </c>
      <c r="N33" s="485" t="s">
        <v>5</v>
      </c>
      <c r="O33" s="485" t="s">
        <v>5</v>
      </c>
      <c r="P33" s="485" t="s">
        <v>5</v>
      </c>
      <c r="Q33" s="485" t="s">
        <v>5</v>
      </c>
      <c r="R33" s="486" t="s">
        <v>3</v>
      </c>
      <c r="S33" s="485" t="s">
        <v>5</v>
      </c>
      <c r="T33" s="485" t="s">
        <v>5</v>
      </c>
      <c r="U33" s="485" t="s">
        <v>5</v>
      </c>
      <c r="V33" s="485" t="s">
        <v>5</v>
      </c>
      <c r="W33" s="485" t="s">
        <v>27</v>
      </c>
      <c r="X33" s="485" t="s">
        <v>3</v>
      </c>
      <c r="Y33" s="486" t="s">
        <v>26</v>
      </c>
      <c r="Z33" s="485" t="s">
        <v>3</v>
      </c>
      <c r="AA33" s="485" t="s">
        <v>5</v>
      </c>
      <c r="AB33" s="485" t="s">
        <v>5</v>
      </c>
      <c r="AC33" s="485" t="s">
        <v>5</v>
      </c>
      <c r="AD33" s="485" t="s">
        <v>5</v>
      </c>
      <c r="AE33" s="486" t="s">
        <v>3</v>
      </c>
      <c r="AF33" s="475" t="s">
        <v>3</v>
      </c>
      <c r="AG33" s="122"/>
      <c r="AH33" s="148"/>
    </row>
    <row r="34" spans="1:34" ht="15.6">
      <c r="A34" s="468">
        <v>31</v>
      </c>
      <c r="B34" s="107" t="s">
        <v>139</v>
      </c>
      <c r="C34" s="485" t="s">
        <v>3</v>
      </c>
      <c r="D34" s="486" t="s">
        <v>27</v>
      </c>
      <c r="E34" s="485" t="s">
        <v>3</v>
      </c>
      <c r="F34" s="485" t="s">
        <v>5</v>
      </c>
      <c r="G34" s="485" t="s">
        <v>5</v>
      </c>
      <c r="H34" s="485" t="s">
        <v>5</v>
      </c>
      <c r="I34" s="486" t="s">
        <v>26</v>
      </c>
      <c r="J34" s="485" t="s">
        <v>5</v>
      </c>
      <c r="K34" s="486" t="s">
        <v>26</v>
      </c>
      <c r="L34" s="485" t="s">
        <v>5</v>
      </c>
      <c r="M34" s="485" t="s">
        <v>5</v>
      </c>
      <c r="N34" s="485" t="s">
        <v>5</v>
      </c>
      <c r="O34" s="485" t="s">
        <v>27</v>
      </c>
      <c r="P34" s="485" t="s">
        <v>3</v>
      </c>
      <c r="Q34" s="485" t="s">
        <v>3</v>
      </c>
      <c r="R34" s="486" t="s">
        <v>3</v>
      </c>
      <c r="S34" s="485" t="s">
        <v>5</v>
      </c>
      <c r="T34" s="485" t="s">
        <v>5</v>
      </c>
      <c r="U34" s="485" t="s">
        <v>27</v>
      </c>
      <c r="V34" s="485" t="s">
        <v>3</v>
      </c>
      <c r="W34" s="485" t="s">
        <v>5</v>
      </c>
      <c r="X34" s="485" t="s">
        <v>5</v>
      </c>
      <c r="Y34" s="486" t="s">
        <v>3</v>
      </c>
      <c r="Z34" s="485" t="s">
        <v>5</v>
      </c>
      <c r="AA34" s="485" t="s">
        <v>5</v>
      </c>
      <c r="AB34" s="485" t="s">
        <v>5</v>
      </c>
      <c r="AC34" s="485" t="s">
        <v>5</v>
      </c>
      <c r="AD34" s="485" t="s">
        <v>3</v>
      </c>
      <c r="AE34" s="474" t="s">
        <v>3</v>
      </c>
      <c r="AF34" s="475" t="s">
        <v>3</v>
      </c>
      <c r="AG34" s="122"/>
      <c r="AH34" s="148"/>
    </row>
    <row r="35" spans="1:34" ht="15.6">
      <c r="A35" s="468">
        <v>32</v>
      </c>
      <c r="B35" s="107" t="s">
        <v>140</v>
      </c>
      <c r="C35" s="1294" t="s">
        <v>198</v>
      </c>
      <c r="D35" s="1295"/>
      <c r="E35" s="1295"/>
      <c r="F35" s="1295"/>
      <c r="G35" s="1295"/>
      <c r="H35" s="1295"/>
      <c r="I35" s="1295"/>
      <c r="J35" s="1295"/>
      <c r="K35" s="1295"/>
      <c r="L35" s="1295"/>
      <c r="M35" s="1295"/>
      <c r="N35" s="1295"/>
      <c r="O35" s="1295"/>
      <c r="P35" s="1295"/>
      <c r="Q35" s="1295"/>
      <c r="R35" s="1295"/>
      <c r="S35" s="1295"/>
      <c r="T35" s="1295"/>
      <c r="U35" s="1295"/>
      <c r="V35" s="1295"/>
      <c r="W35" s="1295"/>
      <c r="X35" s="1295"/>
      <c r="Y35" s="1295"/>
      <c r="Z35" s="1295"/>
      <c r="AA35" s="1295"/>
      <c r="AB35" s="1295"/>
      <c r="AC35" s="1295"/>
      <c r="AD35" s="1295"/>
      <c r="AE35" s="1295"/>
      <c r="AF35" s="1296"/>
      <c r="AG35" s="122"/>
      <c r="AH35" s="163"/>
    </row>
    <row r="36" spans="1:34" ht="15.6">
      <c r="A36" s="468">
        <v>33</v>
      </c>
      <c r="B36" s="107" t="s">
        <v>141</v>
      </c>
      <c r="C36" s="1294" t="s">
        <v>198</v>
      </c>
      <c r="D36" s="1295"/>
      <c r="E36" s="1295"/>
      <c r="F36" s="1295"/>
      <c r="G36" s="1295"/>
      <c r="H36" s="1295"/>
      <c r="I36" s="1295"/>
      <c r="J36" s="1295"/>
      <c r="K36" s="1295"/>
      <c r="L36" s="1295"/>
      <c r="M36" s="1295"/>
      <c r="N36" s="1295"/>
      <c r="O36" s="1295"/>
      <c r="P36" s="1295"/>
      <c r="Q36" s="1295"/>
      <c r="R36" s="1295"/>
      <c r="S36" s="1295"/>
      <c r="T36" s="1295"/>
      <c r="U36" s="1295"/>
      <c r="V36" s="1295"/>
      <c r="W36" s="1295"/>
      <c r="X36" s="1295"/>
      <c r="Y36" s="1295"/>
      <c r="Z36" s="1295"/>
      <c r="AA36" s="1295"/>
      <c r="AB36" s="1295"/>
      <c r="AC36" s="1295"/>
      <c r="AD36" s="1295"/>
      <c r="AE36" s="1295"/>
      <c r="AF36" s="1296"/>
      <c r="AG36" s="122"/>
      <c r="AH36" s="148"/>
    </row>
    <row r="37" spans="1:34" ht="15.6">
      <c r="A37" s="468">
        <v>34</v>
      </c>
      <c r="B37" s="107" t="s">
        <v>142</v>
      </c>
      <c r="C37" s="1294" t="s">
        <v>198</v>
      </c>
      <c r="D37" s="1295"/>
      <c r="E37" s="1295"/>
      <c r="F37" s="1295"/>
      <c r="G37" s="1295"/>
      <c r="H37" s="1295"/>
      <c r="I37" s="1295"/>
      <c r="J37" s="1295"/>
      <c r="K37" s="1295"/>
      <c r="L37" s="1295"/>
      <c r="M37" s="1295"/>
      <c r="N37" s="1295"/>
      <c r="O37" s="1295"/>
      <c r="P37" s="1295"/>
      <c r="Q37" s="1295"/>
      <c r="R37" s="1295"/>
      <c r="S37" s="1295"/>
      <c r="T37" s="1295"/>
      <c r="U37" s="1295"/>
      <c r="V37" s="1295"/>
      <c r="W37" s="1295"/>
      <c r="X37" s="1295"/>
      <c r="Y37" s="1295"/>
      <c r="Z37" s="1295"/>
      <c r="AA37" s="1295"/>
      <c r="AB37" s="1295"/>
      <c r="AC37" s="1295"/>
      <c r="AD37" s="1295"/>
      <c r="AE37" s="1295"/>
      <c r="AF37" s="1296"/>
      <c r="AG37" s="122"/>
    </row>
    <row r="38" spans="1:34" ht="15.6">
      <c r="A38" s="468">
        <v>35</v>
      </c>
      <c r="B38" s="107" t="s">
        <v>144</v>
      </c>
      <c r="C38" s="1294" t="s">
        <v>198</v>
      </c>
      <c r="D38" s="1295"/>
      <c r="E38" s="1295"/>
      <c r="F38" s="1295"/>
      <c r="G38" s="1295"/>
      <c r="H38" s="1295"/>
      <c r="I38" s="1295"/>
      <c r="J38" s="1295"/>
      <c r="K38" s="1295"/>
      <c r="L38" s="1295"/>
      <c r="M38" s="1295"/>
      <c r="N38" s="1295"/>
      <c r="O38" s="1295"/>
      <c r="P38" s="1295"/>
      <c r="Q38" s="1295"/>
      <c r="R38" s="1295"/>
      <c r="S38" s="1295"/>
      <c r="T38" s="1295"/>
      <c r="U38" s="1295"/>
      <c r="V38" s="1295"/>
      <c r="W38" s="1295"/>
      <c r="X38" s="1295"/>
      <c r="Y38" s="1295"/>
      <c r="Z38" s="1295"/>
      <c r="AA38" s="1295"/>
      <c r="AB38" s="1295"/>
      <c r="AC38" s="1295"/>
      <c r="AD38" s="1295"/>
      <c r="AE38" s="1295"/>
      <c r="AF38" s="1296"/>
      <c r="AG38" s="122"/>
    </row>
    <row r="39" spans="1:34" ht="15.6">
      <c r="A39" s="468">
        <v>36</v>
      </c>
      <c r="B39" s="107" t="s">
        <v>145</v>
      </c>
      <c r="C39" s="485" t="s">
        <v>27</v>
      </c>
      <c r="D39" s="486" t="s">
        <v>3</v>
      </c>
      <c r="E39" s="485" t="s">
        <v>5</v>
      </c>
      <c r="F39" s="485" t="s">
        <v>27</v>
      </c>
      <c r="G39" s="485" t="s">
        <v>3</v>
      </c>
      <c r="H39" s="485" t="s">
        <v>5</v>
      </c>
      <c r="I39" s="486" t="s">
        <v>5</v>
      </c>
      <c r="J39" s="485" t="s">
        <v>27</v>
      </c>
      <c r="K39" s="486" t="s">
        <v>3</v>
      </c>
      <c r="L39" s="485" t="s">
        <v>5</v>
      </c>
      <c r="M39" s="485" t="s">
        <v>5</v>
      </c>
      <c r="N39" s="485" t="s">
        <v>27</v>
      </c>
      <c r="O39" s="485" t="s">
        <v>3</v>
      </c>
      <c r="P39" s="485" t="s">
        <v>5</v>
      </c>
      <c r="Q39" s="485" t="s">
        <v>5</v>
      </c>
      <c r="R39" s="486" t="s">
        <v>3</v>
      </c>
      <c r="S39" s="485" t="s">
        <v>5</v>
      </c>
      <c r="T39" s="485" t="s">
        <v>5</v>
      </c>
      <c r="U39" s="485" t="s">
        <v>5</v>
      </c>
      <c r="V39" s="485" t="s">
        <v>27</v>
      </c>
      <c r="W39" s="485" t="s">
        <v>3</v>
      </c>
      <c r="X39" s="485" t="s">
        <v>4</v>
      </c>
      <c r="Y39" s="486" t="s">
        <v>3</v>
      </c>
      <c r="Z39" s="485" t="s">
        <v>5</v>
      </c>
      <c r="AA39" s="485" t="s">
        <v>5</v>
      </c>
      <c r="AB39" s="485" t="s">
        <v>5</v>
      </c>
      <c r="AC39" s="485" t="s">
        <v>5</v>
      </c>
      <c r="AD39" s="485" t="s">
        <v>3</v>
      </c>
      <c r="AE39" s="486" t="s">
        <v>3</v>
      </c>
      <c r="AF39" s="487" t="s">
        <v>3</v>
      </c>
      <c r="AG39" s="122"/>
    </row>
    <row r="40" spans="1:34" ht="15.6">
      <c r="A40" s="468">
        <v>37</v>
      </c>
      <c r="B40" s="107" t="s">
        <v>146</v>
      </c>
      <c r="C40" s="485" t="s">
        <v>5</v>
      </c>
      <c r="D40" s="486" t="s">
        <v>3</v>
      </c>
      <c r="E40" s="485" t="s">
        <v>27</v>
      </c>
      <c r="F40" s="485" t="s">
        <v>3</v>
      </c>
      <c r="G40" s="485" t="s">
        <v>5</v>
      </c>
      <c r="H40" s="485" t="s">
        <v>27</v>
      </c>
      <c r="I40" s="486" t="s">
        <v>3</v>
      </c>
      <c r="J40" s="485" t="s">
        <v>5</v>
      </c>
      <c r="K40" s="486" t="s">
        <v>27</v>
      </c>
      <c r="L40" s="485" t="s">
        <v>3</v>
      </c>
      <c r="M40" s="485" t="s">
        <v>5</v>
      </c>
      <c r="N40" s="485" t="s">
        <v>5</v>
      </c>
      <c r="O40" s="485" t="s">
        <v>5</v>
      </c>
      <c r="P40" s="485" t="s">
        <v>27</v>
      </c>
      <c r="Q40" s="485" t="s">
        <v>3</v>
      </c>
      <c r="R40" s="486" t="s">
        <v>3</v>
      </c>
      <c r="S40" s="485" t="s">
        <v>5</v>
      </c>
      <c r="T40" s="485" t="s">
        <v>27</v>
      </c>
      <c r="U40" s="485" t="s">
        <v>3</v>
      </c>
      <c r="V40" s="485" t="s">
        <v>5</v>
      </c>
      <c r="W40" s="485" t="s">
        <v>5</v>
      </c>
      <c r="X40" s="485" t="s">
        <v>5</v>
      </c>
      <c r="Y40" s="486" t="s">
        <v>3</v>
      </c>
      <c r="Z40" s="485" t="s">
        <v>5</v>
      </c>
      <c r="AA40" s="485" t="s">
        <v>5</v>
      </c>
      <c r="AB40" s="485" t="s">
        <v>5</v>
      </c>
      <c r="AC40" s="485" t="s">
        <v>5</v>
      </c>
      <c r="AD40" s="485" t="s">
        <v>5</v>
      </c>
      <c r="AE40" s="486" t="s">
        <v>3</v>
      </c>
      <c r="AF40" s="487" t="s">
        <v>3</v>
      </c>
      <c r="AG40" s="122"/>
    </row>
    <row r="41" spans="1:34" ht="15.6">
      <c r="A41" s="468">
        <v>38</v>
      </c>
      <c r="B41" s="107" t="s">
        <v>147</v>
      </c>
      <c r="C41" s="1294" t="s">
        <v>198</v>
      </c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6"/>
      <c r="AG41" s="122"/>
    </row>
    <row r="42" spans="1:34" ht="15.6">
      <c r="A42" s="468">
        <v>39</v>
      </c>
      <c r="B42" s="107" t="s">
        <v>148</v>
      </c>
      <c r="C42" s="1294" t="s">
        <v>198</v>
      </c>
      <c r="D42" s="1295"/>
      <c r="E42" s="1295"/>
      <c r="F42" s="1295"/>
      <c r="G42" s="1295"/>
      <c r="H42" s="1295"/>
      <c r="I42" s="1295"/>
      <c r="J42" s="1295"/>
      <c r="K42" s="1295"/>
      <c r="L42" s="1295"/>
      <c r="M42" s="1295"/>
      <c r="N42" s="1295"/>
      <c r="O42" s="1295"/>
      <c r="P42" s="1295"/>
      <c r="Q42" s="1295"/>
      <c r="R42" s="1295"/>
      <c r="S42" s="1295"/>
      <c r="T42" s="1295"/>
      <c r="U42" s="1295"/>
      <c r="V42" s="1295"/>
      <c r="W42" s="1295"/>
      <c r="X42" s="1295"/>
      <c r="Y42" s="1295"/>
      <c r="Z42" s="1295"/>
      <c r="AA42" s="1295"/>
      <c r="AB42" s="1295"/>
      <c r="AC42" s="1295"/>
      <c r="AD42" s="1295"/>
      <c r="AE42" s="1295"/>
      <c r="AF42" s="1296"/>
      <c r="AG42" s="122"/>
      <c r="AH42" s="370"/>
    </row>
    <row r="43" spans="1:34" ht="15.6">
      <c r="A43" s="468">
        <v>40</v>
      </c>
      <c r="B43" s="107" t="s">
        <v>149</v>
      </c>
      <c r="C43" s="1297" t="s">
        <v>198</v>
      </c>
      <c r="D43" s="1298"/>
      <c r="E43" s="1298"/>
      <c r="F43" s="1298"/>
      <c r="G43" s="1298"/>
      <c r="H43" s="1298"/>
      <c r="I43" s="1298"/>
      <c r="J43" s="1298"/>
      <c r="K43" s="1298"/>
      <c r="L43" s="1298"/>
      <c r="M43" s="1298"/>
      <c r="N43" s="1298"/>
      <c r="O43" s="1298"/>
      <c r="P43" s="1298"/>
      <c r="Q43" s="1298"/>
      <c r="R43" s="1298"/>
      <c r="S43" s="1298"/>
      <c r="T43" s="1298"/>
      <c r="U43" s="1298"/>
      <c r="V43" s="1298"/>
      <c r="W43" s="1298"/>
      <c r="X43" s="1298"/>
      <c r="Y43" s="1298"/>
      <c r="Z43" s="1298"/>
      <c r="AA43" s="1298"/>
      <c r="AB43" s="1298"/>
      <c r="AC43" s="1298"/>
      <c r="AD43" s="1298"/>
      <c r="AE43" s="1298"/>
      <c r="AF43" s="1299"/>
      <c r="AG43" s="122"/>
      <c r="AH43" s="142"/>
    </row>
    <row r="44" spans="1:34" ht="16.2" thickBot="1">
      <c r="A44" s="275">
        <v>41</v>
      </c>
      <c r="B44" s="335" t="s">
        <v>150</v>
      </c>
      <c r="C44" s="1300" t="s">
        <v>198</v>
      </c>
      <c r="D44" s="1301"/>
      <c r="E44" s="1301"/>
      <c r="F44" s="1301"/>
      <c r="G44" s="1301"/>
      <c r="H44" s="1301"/>
      <c r="I44" s="1301"/>
      <c r="J44" s="1301"/>
      <c r="K44" s="1301"/>
      <c r="L44" s="1301"/>
      <c r="M44" s="1301"/>
      <c r="N44" s="1301"/>
      <c r="O44" s="1301"/>
      <c r="P44" s="1301"/>
      <c r="Q44" s="1301"/>
      <c r="R44" s="1301"/>
      <c r="S44" s="1301"/>
      <c r="T44" s="1301"/>
      <c r="U44" s="1301"/>
      <c r="V44" s="1301"/>
      <c r="W44" s="1301"/>
      <c r="X44" s="1301"/>
      <c r="Y44" s="1301"/>
      <c r="Z44" s="1301"/>
      <c r="AA44" s="1301"/>
      <c r="AB44" s="1301"/>
      <c r="AC44" s="1301"/>
      <c r="AD44" s="1301"/>
      <c r="AE44" s="1301"/>
      <c r="AF44" s="1302"/>
      <c r="AG44" s="122"/>
    </row>
    <row r="45" spans="1:34" ht="15.6">
      <c r="A45" s="370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</row>
    <row r="46" spans="1:34" ht="15.6">
      <c r="A46" s="370"/>
      <c r="B46" s="113" t="s">
        <v>63</v>
      </c>
      <c r="C46" s="114" t="s">
        <v>10</v>
      </c>
      <c r="D46" s="1094" t="s">
        <v>64</v>
      </c>
      <c r="E46" s="1095"/>
      <c r="F46" s="1095"/>
      <c r="G46" s="1095"/>
      <c r="H46" s="1095"/>
      <c r="I46" s="1095"/>
      <c r="J46" s="1095"/>
      <c r="K46" s="1095"/>
      <c r="L46" s="370"/>
      <c r="M46" s="370"/>
      <c r="N46" s="370"/>
      <c r="O46" s="136"/>
      <c r="P46" s="136"/>
      <c r="Q46" s="136"/>
      <c r="R46" s="136"/>
      <c r="S46" s="1108" t="s">
        <v>158</v>
      </c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36"/>
    </row>
    <row r="47" spans="1:34" ht="15.6">
      <c r="A47" s="370"/>
      <c r="B47" s="113" t="s">
        <v>65</v>
      </c>
      <c r="C47" s="114" t="s">
        <v>27</v>
      </c>
      <c r="D47" s="1094" t="s">
        <v>66</v>
      </c>
      <c r="E47" s="1095"/>
      <c r="F47" s="1095"/>
      <c r="G47" s="1095"/>
      <c r="H47" s="1095"/>
      <c r="I47" s="1095"/>
      <c r="J47" s="1095"/>
      <c r="K47" s="1095"/>
      <c r="L47" s="370"/>
      <c r="M47" s="370"/>
      <c r="N47" s="370"/>
      <c r="O47" s="135"/>
      <c r="P47" s="135"/>
      <c r="Q47" s="135"/>
      <c r="R47" s="135"/>
      <c r="S47" s="1235" t="s">
        <v>353</v>
      </c>
      <c r="T47" s="1235"/>
      <c r="U47" s="1235"/>
      <c r="V47" s="1235"/>
      <c r="W47" s="1235"/>
      <c r="X47" s="1235"/>
      <c r="Y47" s="1235" t="s">
        <v>288</v>
      </c>
      <c r="Z47" s="1235"/>
      <c r="AA47" s="1235"/>
      <c r="AB47" s="1235"/>
      <c r="AC47" s="1235"/>
      <c r="AD47" s="1235"/>
      <c r="AE47" s="1235"/>
      <c r="AF47" s="1235"/>
      <c r="AG47" s="135"/>
    </row>
    <row r="48" spans="1:34" ht="15.6">
      <c r="A48" s="370"/>
      <c r="B48" s="113" t="s">
        <v>67</v>
      </c>
      <c r="C48" s="114" t="s">
        <v>13</v>
      </c>
      <c r="D48" s="1094" t="s">
        <v>68</v>
      </c>
      <c r="E48" s="1095"/>
      <c r="F48" s="1095"/>
      <c r="G48" s="1095"/>
      <c r="H48" s="1095"/>
      <c r="I48" s="1095"/>
      <c r="J48" s="1095"/>
      <c r="K48" s="1095"/>
      <c r="L48" s="370"/>
      <c r="M48" s="370"/>
      <c r="N48" s="370"/>
      <c r="O48" s="135"/>
      <c r="P48" s="135"/>
      <c r="Q48" s="135"/>
      <c r="R48" s="135"/>
      <c r="S48" s="1238" t="s">
        <v>289</v>
      </c>
      <c r="T48" s="1238"/>
      <c r="U48" s="1238"/>
      <c r="V48" s="1238"/>
      <c r="W48" s="1238"/>
      <c r="X48" s="1238"/>
      <c r="Y48" s="1235" t="s">
        <v>290</v>
      </c>
      <c r="Z48" s="1235"/>
      <c r="AA48" s="1235"/>
      <c r="AB48" s="1235"/>
      <c r="AC48" s="1235"/>
      <c r="AD48" s="1235"/>
      <c r="AE48" s="1235"/>
      <c r="AF48" s="1235"/>
      <c r="AG48" s="135"/>
    </row>
    <row r="49" spans="1:33" ht="15.6">
      <c r="A49" s="370"/>
      <c r="B49" s="113" t="s">
        <v>69</v>
      </c>
      <c r="C49" s="114" t="s">
        <v>26</v>
      </c>
      <c r="D49" s="1094" t="s">
        <v>70</v>
      </c>
      <c r="E49" s="1095"/>
      <c r="F49" s="1095"/>
      <c r="G49" s="1095"/>
      <c r="H49" s="1095"/>
      <c r="I49" s="1095"/>
      <c r="J49" s="1095"/>
      <c r="K49" s="1095"/>
      <c r="L49" s="370"/>
      <c r="M49" s="370"/>
      <c r="N49" s="370"/>
      <c r="O49" s="135"/>
      <c r="P49" s="135"/>
      <c r="Q49" s="135"/>
      <c r="R49" s="135"/>
      <c r="S49" s="1235" t="s">
        <v>261</v>
      </c>
      <c r="T49" s="1235"/>
      <c r="U49" s="1235"/>
      <c r="V49" s="1235"/>
      <c r="W49" s="1235"/>
      <c r="X49" s="1235"/>
      <c r="Y49" s="1235" t="s">
        <v>261</v>
      </c>
      <c r="Z49" s="1235"/>
      <c r="AA49" s="1235"/>
      <c r="AB49" s="1235"/>
      <c r="AC49" s="1235"/>
      <c r="AD49" s="1235"/>
      <c r="AE49" s="1235"/>
      <c r="AF49" s="1235"/>
      <c r="AG49" s="135"/>
    </row>
    <row r="50" spans="1:33" ht="15.6">
      <c r="A50" s="370"/>
      <c r="B50" s="370" t="s">
        <v>71</v>
      </c>
      <c r="C50" s="114" t="s">
        <v>72</v>
      </c>
      <c r="D50" s="1094" t="s">
        <v>73</v>
      </c>
      <c r="E50" s="1095"/>
      <c r="F50" s="1095"/>
      <c r="G50" s="1095"/>
      <c r="H50" s="1095"/>
      <c r="I50" s="1095"/>
      <c r="J50" s="1095"/>
      <c r="K50" s="1095"/>
      <c r="L50" s="370"/>
      <c r="M50" s="370"/>
      <c r="N50" s="370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</row>
    <row r="51" spans="1:33" ht="15.6">
      <c r="A51" s="370"/>
      <c r="B51" s="115" t="s">
        <v>74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</row>
  </sheetData>
  <mergeCells count="30">
    <mergeCell ref="C42:AF42"/>
    <mergeCell ref="C43:AF43"/>
    <mergeCell ref="C44:AF44"/>
    <mergeCell ref="C26:AF26"/>
    <mergeCell ref="C4:AF4"/>
    <mergeCell ref="C18:AF18"/>
    <mergeCell ref="C10:AF10"/>
    <mergeCell ref="C9:AF9"/>
    <mergeCell ref="C24:AF24"/>
    <mergeCell ref="B1:AF1"/>
    <mergeCell ref="A2:A3"/>
    <mergeCell ref="B2:B3"/>
    <mergeCell ref="C36:AF36"/>
    <mergeCell ref="C41:AF41"/>
    <mergeCell ref="C37:AF37"/>
    <mergeCell ref="C38:AF38"/>
    <mergeCell ref="C12:AF12"/>
    <mergeCell ref="C35:AF35"/>
    <mergeCell ref="D46:K46"/>
    <mergeCell ref="S46:AF46"/>
    <mergeCell ref="D47:K47"/>
    <mergeCell ref="S47:X47"/>
    <mergeCell ref="Y47:AF47"/>
    <mergeCell ref="D50:K50"/>
    <mergeCell ref="D48:K48"/>
    <mergeCell ref="S48:X48"/>
    <mergeCell ref="Y48:AF48"/>
    <mergeCell ref="D49:K49"/>
    <mergeCell ref="S49:X49"/>
    <mergeCell ref="Y49:AF49"/>
  </mergeCells>
  <pageMargins left="0.23622047244094491" right="3.937007874015748E-2" top="0.35433070866141736" bottom="0.74803149606299213" header="0.31496062992125984" footer="0.31496062992125984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opLeftCell="B1" zoomScale="57" zoomScaleNormal="57" workbookViewId="0">
      <selection activeCell="I6" sqref="I6"/>
    </sheetView>
  </sheetViews>
  <sheetFormatPr baseColWidth="10" defaultColWidth="11.44140625" defaultRowHeight="14.4"/>
  <cols>
    <col min="1" max="1" width="6.44140625" style="489" bestFit="1" customWidth="1"/>
    <col min="2" max="2" width="71.5546875" style="489" customWidth="1"/>
    <col min="3" max="3" width="6.33203125" style="489" bestFit="1" customWidth="1"/>
    <col min="4" max="5" width="6.109375" style="489" bestFit="1" customWidth="1"/>
    <col min="6" max="6" width="6.33203125" style="489" bestFit="1" customWidth="1"/>
    <col min="7" max="12" width="6.109375" style="489" bestFit="1" customWidth="1"/>
    <col min="13" max="13" width="6.33203125" style="489" bestFit="1" customWidth="1"/>
    <col min="14" max="17" width="6.109375" style="489" bestFit="1" customWidth="1"/>
    <col min="18" max="18" width="6.109375" style="489" customWidth="1"/>
    <col min="19" max="19" width="6.109375" style="489" bestFit="1" customWidth="1"/>
    <col min="20" max="20" width="6.33203125" style="489" bestFit="1" customWidth="1"/>
    <col min="21" max="26" width="6.109375" style="489" bestFit="1" customWidth="1"/>
    <col min="27" max="27" width="6.33203125" style="489" bestFit="1" customWidth="1"/>
    <col min="28" max="30" width="6.109375" style="489" bestFit="1" customWidth="1"/>
    <col min="31" max="31" width="6.33203125" style="489" bestFit="1" customWidth="1"/>
    <col min="32" max="32" width="6.33203125" style="489" customWidth="1"/>
    <col min="33" max="33" width="6.109375" style="489" bestFit="1" customWidth="1"/>
    <col min="34" max="40" width="11.44140625" style="121"/>
    <col min="41" max="41" width="13.109375" style="121" customWidth="1"/>
    <col min="42" max="16384" width="11.44140625" style="489"/>
  </cols>
  <sheetData>
    <row r="1" spans="1:41" ht="15.75" customHeight="1">
      <c r="A1" s="209">
        <f ca="1">A1:AG32</f>
        <v>0</v>
      </c>
      <c r="B1" s="1291" t="s">
        <v>356</v>
      </c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/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214"/>
    </row>
    <row r="2" spans="1:41" ht="15.6">
      <c r="A2" s="1112" t="s">
        <v>1</v>
      </c>
      <c r="B2" s="1292" t="s">
        <v>2</v>
      </c>
      <c r="C2" s="542" t="s">
        <v>4</v>
      </c>
      <c r="D2" s="542" t="s">
        <v>5</v>
      </c>
      <c r="E2" s="542" t="s">
        <v>5</v>
      </c>
      <c r="F2" s="542" t="s">
        <v>6</v>
      </c>
      <c r="G2" s="363" t="s">
        <v>7</v>
      </c>
      <c r="H2" s="542" t="s">
        <v>8</v>
      </c>
      <c r="I2" s="542" t="s">
        <v>3</v>
      </c>
      <c r="J2" s="542" t="s">
        <v>4</v>
      </c>
      <c r="K2" s="542" t="s">
        <v>5</v>
      </c>
      <c r="L2" s="542" t="s">
        <v>5</v>
      </c>
      <c r="M2" s="542" t="s">
        <v>6</v>
      </c>
      <c r="N2" s="363" t="s">
        <v>7</v>
      </c>
      <c r="O2" s="542" t="s">
        <v>8</v>
      </c>
      <c r="P2" s="542" t="s">
        <v>3</v>
      </c>
      <c r="Q2" s="542" t="s">
        <v>4</v>
      </c>
      <c r="R2" s="542" t="s">
        <v>5</v>
      </c>
      <c r="S2" s="542" t="s">
        <v>5</v>
      </c>
      <c r="T2" s="542" t="s">
        <v>6</v>
      </c>
      <c r="U2" s="363" t="s">
        <v>7</v>
      </c>
      <c r="V2" s="542" t="s">
        <v>8</v>
      </c>
      <c r="W2" s="542" t="s">
        <v>3</v>
      </c>
      <c r="X2" s="542" t="s">
        <v>4</v>
      </c>
      <c r="Y2" s="542" t="s">
        <v>5</v>
      </c>
      <c r="Z2" s="542" t="s">
        <v>5</v>
      </c>
      <c r="AA2" s="542" t="s">
        <v>6</v>
      </c>
      <c r="AB2" s="363" t="s">
        <v>7</v>
      </c>
      <c r="AC2" s="542" t="s">
        <v>8</v>
      </c>
      <c r="AD2" s="542" t="s">
        <v>3</v>
      </c>
      <c r="AE2" s="542" t="s">
        <v>4</v>
      </c>
      <c r="AF2" s="542" t="s">
        <v>5</v>
      </c>
      <c r="AG2" s="542" t="s">
        <v>5</v>
      </c>
    </row>
    <row r="3" spans="1:41" ht="16.2" thickBot="1">
      <c r="A3" s="1113"/>
      <c r="B3" s="1293"/>
      <c r="C3" s="257">
        <v>1</v>
      </c>
      <c r="D3" s="257">
        <v>2</v>
      </c>
      <c r="E3" s="257">
        <v>3</v>
      </c>
      <c r="F3" s="257">
        <v>4</v>
      </c>
      <c r="G3" s="364">
        <v>5</v>
      </c>
      <c r="H3" s="257">
        <v>6</v>
      </c>
      <c r="I3" s="257">
        <v>7</v>
      </c>
      <c r="J3" s="257">
        <v>8</v>
      </c>
      <c r="K3" s="257">
        <v>9</v>
      </c>
      <c r="L3" s="257">
        <v>10</v>
      </c>
      <c r="M3" s="257">
        <v>11</v>
      </c>
      <c r="N3" s="364">
        <v>12</v>
      </c>
      <c r="O3" s="257">
        <v>13</v>
      </c>
      <c r="P3" s="257">
        <v>14</v>
      </c>
      <c r="Q3" s="257">
        <v>15</v>
      </c>
      <c r="R3" s="257">
        <v>16</v>
      </c>
      <c r="S3" s="257">
        <v>17</v>
      </c>
      <c r="T3" s="257">
        <v>18</v>
      </c>
      <c r="U3" s="364">
        <v>19</v>
      </c>
      <c r="V3" s="257">
        <v>20</v>
      </c>
      <c r="W3" s="364">
        <v>21</v>
      </c>
      <c r="X3" s="257">
        <v>22</v>
      </c>
      <c r="Y3" s="257">
        <v>23</v>
      </c>
      <c r="Z3" s="364">
        <v>24</v>
      </c>
      <c r="AA3" s="257">
        <v>25</v>
      </c>
      <c r="AB3" s="364">
        <v>26</v>
      </c>
      <c r="AC3" s="257">
        <v>27</v>
      </c>
      <c r="AD3" s="257">
        <v>28</v>
      </c>
      <c r="AE3" s="257">
        <v>29</v>
      </c>
      <c r="AF3" s="435">
        <v>30</v>
      </c>
      <c r="AG3" s="435">
        <v>31</v>
      </c>
      <c r="AH3" s="543" t="s">
        <v>5</v>
      </c>
      <c r="AI3" s="543" t="s">
        <v>26</v>
      </c>
      <c r="AJ3" s="543" t="s">
        <v>27</v>
      </c>
      <c r="AK3" s="545" t="s">
        <v>377</v>
      </c>
      <c r="AL3" s="543" t="s">
        <v>13</v>
      </c>
      <c r="AM3" s="544" t="s">
        <v>10</v>
      </c>
      <c r="AN3" s="545" t="s">
        <v>378</v>
      </c>
      <c r="AO3" s="547" t="s">
        <v>376</v>
      </c>
    </row>
    <row r="4" spans="1:41" ht="15.6">
      <c r="A4" s="260">
        <v>1</v>
      </c>
      <c r="B4" s="373" t="s">
        <v>181</v>
      </c>
      <c r="C4" s="1272" t="s">
        <v>210</v>
      </c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1273"/>
      <c r="P4" s="1273"/>
      <c r="Q4" s="1273"/>
      <c r="R4" s="1273"/>
      <c r="S4" s="1273"/>
      <c r="T4" s="1273"/>
      <c r="U4" s="1273"/>
      <c r="V4" s="1273"/>
      <c r="W4" s="1273"/>
      <c r="X4" s="1273"/>
      <c r="Y4" s="1273"/>
      <c r="Z4" s="1273"/>
      <c r="AA4" s="1273"/>
      <c r="AB4" s="1273"/>
      <c r="AC4" s="1273"/>
      <c r="AD4" s="1273"/>
      <c r="AE4" s="1273"/>
      <c r="AF4" s="1273"/>
      <c r="AG4" s="1273"/>
      <c r="AH4" s="543">
        <f t="shared" ref="AH4:AH30" si="0">COUNTIF(C4:AG4,"M")</f>
        <v>0</v>
      </c>
      <c r="AI4" s="543">
        <f>COUNTIF(C4:AG4,"GDP")</f>
        <v>0</v>
      </c>
      <c r="AJ4" s="543">
        <f>COUNTIF(C4:AG4,"GNP")</f>
        <v>0</v>
      </c>
      <c r="AK4" s="546">
        <f>SUM(AI4:AJ4)</f>
        <v>0</v>
      </c>
      <c r="AL4" s="543">
        <f>COUNTIF(C4:AG4,"GDE")</f>
        <v>0</v>
      </c>
      <c r="AM4" s="543">
        <f>COUNTIF(C4:AG4,"GNE")</f>
        <v>0</v>
      </c>
      <c r="AN4" s="546">
        <f>SUM(AL4:AM4)</f>
        <v>0</v>
      </c>
      <c r="AO4" s="548">
        <f>SUM(AI4:AJ4,AL4:AM4)</f>
        <v>0</v>
      </c>
    </row>
    <row r="5" spans="1:41" ht="15.6">
      <c r="A5" s="217">
        <v>2</v>
      </c>
      <c r="B5" s="374" t="s">
        <v>176</v>
      </c>
      <c r="C5" s="221" t="s">
        <v>5</v>
      </c>
      <c r="D5" s="221" t="s">
        <v>5</v>
      </c>
      <c r="E5" s="221" t="s">
        <v>27</v>
      </c>
      <c r="F5" s="221" t="s">
        <v>3</v>
      </c>
      <c r="G5" s="221" t="s">
        <v>5</v>
      </c>
      <c r="H5" s="221" t="s">
        <v>3</v>
      </c>
      <c r="I5" s="304" t="s">
        <v>26</v>
      </c>
      <c r="J5" s="221" t="s">
        <v>3</v>
      </c>
      <c r="K5" s="221" t="s">
        <v>5</v>
      </c>
      <c r="L5" s="221" t="s">
        <v>5</v>
      </c>
      <c r="M5" s="221" t="s">
        <v>5</v>
      </c>
      <c r="N5" s="221" t="s">
        <v>5</v>
      </c>
      <c r="O5" s="221" t="s">
        <v>3</v>
      </c>
      <c r="P5" s="304" t="s">
        <v>10</v>
      </c>
      <c r="Q5" s="221" t="s">
        <v>3</v>
      </c>
      <c r="R5" s="221" t="s">
        <v>5</v>
      </c>
      <c r="S5" s="221" t="s">
        <v>10</v>
      </c>
      <c r="T5" s="221" t="s">
        <v>3</v>
      </c>
      <c r="U5" s="221" t="s">
        <v>5</v>
      </c>
      <c r="V5" s="221" t="s">
        <v>11</v>
      </c>
      <c r="W5" s="304" t="s">
        <v>3</v>
      </c>
      <c r="X5" s="221" t="s">
        <v>5</v>
      </c>
      <c r="Y5" s="304" t="s">
        <v>3</v>
      </c>
      <c r="Z5" s="221" t="s">
        <v>5</v>
      </c>
      <c r="AA5" s="221" t="s">
        <v>5</v>
      </c>
      <c r="AB5" s="221" t="s">
        <v>5</v>
      </c>
      <c r="AC5" s="221" t="s">
        <v>3</v>
      </c>
      <c r="AD5" s="304" t="s">
        <v>13</v>
      </c>
      <c r="AE5" s="304" t="s">
        <v>3</v>
      </c>
      <c r="AF5" s="221" t="s">
        <v>3</v>
      </c>
      <c r="AG5" s="254" t="s">
        <v>5</v>
      </c>
      <c r="AH5" s="543">
        <f t="shared" si="0"/>
        <v>14</v>
      </c>
      <c r="AI5" s="555">
        <f t="shared" ref="AI5:AI30" si="1">COUNTIF(C5:AG5,"GDP")</f>
        <v>1</v>
      </c>
      <c r="AJ5" s="543">
        <f t="shared" ref="AJ5:AJ30" si="2">COUNTIF(C5:AG5,"GNP")</f>
        <v>1</v>
      </c>
      <c r="AK5" s="546">
        <f t="shared" ref="AK5:AK30" si="3">SUM(AI5:AJ5)</f>
        <v>2</v>
      </c>
      <c r="AL5" s="543">
        <f t="shared" ref="AL5:AL30" si="4">COUNTIF(C5:AG5,"GDE")</f>
        <v>1</v>
      </c>
      <c r="AM5" s="543">
        <f t="shared" ref="AM5:AM30" si="5">COUNTIF(C5:AG5,"GNE")</f>
        <v>2</v>
      </c>
      <c r="AN5" s="546">
        <f t="shared" ref="AN5:AN30" si="6">SUM(AL5:AM5)</f>
        <v>3</v>
      </c>
      <c r="AO5" s="548">
        <f t="shared" ref="AO5:AO30" si="7">SUM(AI5:AJ5,AL5:AM5)</f>
        <v>5</v>
      </c>
    </row>
    <row r="6" spans="1:41" s="557" customFormat="1" ht="15.6">
      <c r="A6" s="556">
        <v>3</v>
      </c>
      <c r="B6" s="554" t="s">
        <v>189</v>
      </c>
      <c r="C6" s="221" t="s">
        <v>76</v>
      </c>
      <c r="D6" s="221" t="s">
        <v>27</v>
      </c>
      <c r="E6" s="221" t="s">
        <v>3</v>
      </c>
      <c r="F6" s="221" t="s">
        <v>76</v>
      </c>
      <c r="G6" s="221" t="s">
        <v>76</v>
      </c>
      <c r="H6" s="221" t="s">
        <v>76</v>
      </c>
      <c r="I6" s="221" t="s">
        <v>76</v>
      </c>
      <c r="J6" s="221" t="s">
        <v>76</v>
      </c>
      <c r="K6" s="221" t="s">
        <v>76</v>
      </c>
      <c r="L6" s="221" t="s">
        <v>76</v>
      </c>
      <c r="M6" s="221" t="s">
        <v>76</v>
      </c>
      <c r="N6" s="221" t="s">
        <v>10</v>
      </c>
      <c r="O6" s="221" t="s">
        <v>3</v>
      </c>
      <c r="P6" s="221" t="s">
        <v>76</v>
      </c>
      <c r="Q6" s="221" t="s">
        <v>76</v>
      </c>
      <c r="R6" s="221" t="s">
        <v>76</v>
      </c>
      <c r="S6" s="221" t="s">
        <v>76</v>
      </c>
      <c r="T6" s="221" t="s">
        <v>27</v>
      </c>
      <c r="U6" s="221" t="s">
        <v>3</v>
      </c>
      <c r="V6" s="221" t="s">
        <v>76</v>
      </c>
      <c r="W6" s="221" t="s">
        <v>13</v>
      </c>
      <c r="X6" s="221" t="s">
        <v>3</v>
      </c>
      <c r="Y6" s="221" t="s">
        <v>76</v>
      </c>
      <c r="Z6" s="221" t="s">
        <v>76</v>
      </c>
      <c r="AA6" s="221" t="s">
        <v>76</v>
      </c>
      <c r="AB6" s="221" t="s">
        <v>76</v>
      </c>
      <c r="AC6" s="221" t="s">
        <v>11</v>
      </c>
      <c r="AD6" s="221" t="s">
        <v>76</v>
      </c>
      <c r="AE6" s="221" t="s">
        <v>10</v>
      </c>
      <c r="AF6" s="221" t="s">
        <v>3</v>
      </c>
      <c r="AG6" s="254" t="s">
        <v>76</v>
      </c>
      <c r="AH6" s="280">
        <f t="shared" si="0"/>
        <v>0</v>
      </c>
      <c r="AI6" s="280">
        <f t="shared" si="1"/>
        <v>0</v>
      </c>
      <c r="AJ6" s="280">
        <f t="shared" si="2"/>
        <v>2</v>
      </c>
      <c r="AK6" s="553">
        <f t="shared" si="3"/>
        <v>2</v>
      </c>
      <c r="AL6" s="280">
        <f t="shared" si="4"/>
        <v>1</v>
      </c>
      <c r="AM6" s="280">
        <f t="shared" si="5"/>
        <v>2</v>
      </c>
      <c r="AN6" s="553">
        <f t="shared" si="6"/>
        <v>3</v>
      </c>
      <c r="AO6" s="553">
        <f t="shared" si="7"/>
        <v>5</v>
      </c>
    </row>
    <row r="7" spans="1:41" ht="15.6">
      <c r="A7" s="217">
        <v>4</v>
      </c>
      <c r="B7" s="374" t="s">
        <v>190</v>
      </c>
      <c r="C7" s="221" t="s">
        <v>5</v>
      </c>
      <c r="D7" s="221" t="s">
        <v>5</v>
      </c>
      <c r="E7" s="221" t="s">
        <v>10</v>
      </c>
      <c r="F7" s="221" t="s">
        <v>3</v>
      </c>
      <c r="G7" s="221" t="s">
        <v>5</v>
      </c>
      <c r="H7" s="221" t="s">
        <v>10</v>
      </c>
      <c r="I7" s="304" t="s">
        <v>3</v>
      </c>
      <c r="J7" s="221" t="s">
        <v>3</v>
      </c>
      <c r="K7" s="221" t="s">
        <v>5</v>
      </c>
      <c r="L7" s="221" t="s">
        <v>5</v>
      </c>
      <c r="M7" s="221" t="s">
        <v>5</v>
      </c>
      <c r="N7" s="221" t="s">
        <v>3</v>
      </c>
      <c r="O7" s="221" t="s">
        <v>10</v>
      </c>
      <c r="P7" s="304" t="s">
        <v>3</v>
      </c>
      <c r="Q7" s="221" t="s">
        <v>5</v>
      </c>
      <c r="R7" s="221" t="s">
        <v>5</v>
      </c>
      <c r="S7" s="221" t="s">
        <v>3</v>
      </c>
      <c r="T7" s="221" t="s">
        <v>5</v>
      </c>
      <c r="U7" s="221" t="s">
        <v>3</v>
      </c>
      <c r="V7" s="221" t="s">
        <v>10</v>
      </c>
      <c r="W7" s="304" t="s">
        <v>3</v>
      </c>
      <c r="X7" s="221" t="s">
        <v>5</v>
      </c>
      <c r="Y7" s="304" t="s">
        <v>3</v>
      </c>
      <c r="Z7" s="221" t="s">
        <v>5</v>
      </c>
      <c r="AA7" s="221" t="s">
        <v>5</v>
      </c>
      <c r="AB7" s="221" t="s">
        <v>5</v>
      </c>
      <c r="AC7" s="221" t="s">
        <v>5</v>
      </c>
      <c r="AD7" s="304" t="s">
        <v>10</v>
      </c>
      <c r="AE7" s="304" t="s">
        <v>3</v>
      </c>
      <c r="AF7" s="221" t="s">
        <v>3</v>
      </c>
      <c r="AG7" s="254" t="s">
        <v>5</v>
      </c>
      <c r="AH7" s="543">
        <f t="shared" si="0"/>
        <v>15</v>
      </c>
      <c r="AI7" s="543">
        <f t="shared" si="1"/>
        <v>0</v>
      </c>
      <c r="AJ7" s="543">
        <f t="shared" si="2"/>
        <v>0</v>
      </c>
      <c r="AK7" s="546">
        <f t="shared" si="3"/>
        <v>0</v>
      </c>
      <c r="AL7" s="543">
        <f t="shared" si="4"/>
        <v>0</v>
      </c>
      <c r="AM7" s="543">
        <f t="shared" si="5"/>
        <v>5</v>
      </c>
      <c r="AN7" s="546">
        <f t="shared" si="6"/>
        <v>5</v>
      </c>
      <c r="AO7" s="548">
        <f t="shared" si="7"/>
        <v>5</v>
      </c>
    </row>
    <row r="8" spans="1:41" ht="15.6">
      <c r="A8" s="217">
        <v>5</v>
      </c>
      <c r="B8" s="374" t="s">
        <v>191</v>
      </c>
      <c r="C8" s="221" t="s">
        <v>3</v>
      </c>
      <c r="D8" s="221" t="s">
        <v>5</v>
      </c>
      <c r="E8" s="221" t="s">
        <v>3</v>
      </c>
      <c r="F8" s="221" t="s">
        <v>5</v>
      </c>
      <c r="G8" s="221" t="s">
        <v>10</v>
      </c>
      <c r="H8" s="221" t="s">
        <v>3</v>
      </c>
      <c r="I8" s="304" t="s">
        <v>3</v>
      </c>
      <c r="J8" s="221" t="s">
        <v>5</v>
      </c>
      <c r="K8" s="221" t="s">
        <v>5</v>
      </c>
      <c r="L8" s="221" t="s">
        <v>5</v>
      </c>
      <c r="M8" s="221" t="s">
        <v>5</v>
      </c>
      <c r="N8" s="221" t="s">
        <v>5</v>
      </c>
      <c r="O8" s="221" t="s">
        <v>27</v>
      </c>
      <c r="P8" s="304" t="s">
        <v>3</v>
      </c>
      <c r="Q8" s="221" t="s">
        <v>5</v>
      </c>
      <c r="R8" s="221" t="s">
        <v>5</v>
      </c>
      <c r="S8" s="221" t="s">
        <v>3</v>
      </c>
      <c r="T8" s="221" t="s">
        <v>10</v>
      </c>
      <c r="U8" s="221" t="s">
        <v>3</v>
      </c>
      <c r="V8" s="221" t="s">
        <v>5</v>
      </c>
      <c r="W8" s="304" t="s">
        <v>3</v>
      </c>
      <c r="X8" s="221" t="s">
        <v>5</v>
      </c>
      <c r="Y8" s="304" t="s">
        <v>26</v>
      </c>
      <c r="Z8" s="221" t="s">
        <v>3</v>
      </c>
      <c r="AA8" s="221" t="s">
        <v>5</v>
      </c>
      <c r="AB8" s="221" t="s">
        <v>5</v>
      </c>
      <c r="AC8" s="221" t="s">
        <v>10</v>
      </c>
      <c r="AD8" s="304" t="s">
        <v>3</v>
      </c>
      <c r="AE8" s="304" t="s">
        <v>3</v>
      </c>
      <c r="AF8" s="221" t="s">
        <v>5</v>
      </c>
      <c r="AG8" s="254" t="s">
        <v>5</v>
      </c>
      <c r="AH8" s="543">
        <f t="shared" si="0"/>
        <v>15</v>
      </c>
      <c r="AI8" s="555">
        <f t="shared" si="1"/>
        <v>1</v>
      </c>
      <c r="AJ8" s="543">
        <f t="shared" si="2"/>
        <v>1</v>
      </c>
      <c r="AK8" s="546">
        <f t="shared" si="3"/>
        <v>2</v>
      </c>
      <c r="AL8" s="543">
        <f t="shared" si="4"/>
        <v>0</v>
      </c>
      <c r="AM8" s="543">
        <f t="shared" si="5"/>
        <v>3</v>
      </c>
      <c r="AN8" s="546">
        <f t="shared" si="6"/>
        <v>3</v>
      </c>
      <c r="AO8" s="548">
        <f t="shared" si="7"/>
        <v>5</v>
      </c>
    </row>
    <row r="9" spans="1:41" ht="15.6">
      <c r="A9" s="217">
        <v>6</v>
      </c>
      <c r="B9" s="374" t="s">
        <v>174</v>
      </c>
      <c r="C9" s="221" t="s">
        <v>76</v>
      </c>
      <c r="D9" s="221" t="s">
        <v>10</v>
      </c>
      <c r="E9" s="221" t="s">
        <v>3</v>
      </c>
      <c r="F9" s="221" t="s">
        <v>76</v>
      </c>
      <c r="G9" s="221" t="s">
        <v>76</v>
      </c>
      <c r="H9" s="221" t="s">
        <v>11</v>
      </c>
      <c r="I9" s="304" t="s">
        <v>13</v>
      </c>
      <c r="J9" s="221" t="s">
        <v>76</v>
      </c>
      <c r="K9" s="221" t="s">
        <v>76</v>
      </c>
      <c r="L9" s="221" t="s">
        <v>76</v>
      </c>
      <c r="M9" s="221" t="s">
        <v>76</v>
      </c>
      <c r="N9" s="221" t="s">
        <v>76</v>
      </c>
      <c r="O9" s="221" t="s">
        <v>76</v>
      </c>
      <c r="P9" s="304" t="s">
        <v>27</v>
      </c>
      <c r="Q9" s="221" t="s">
        <v>3</v>
      </c>
      <c r="R9" s="221" t="s">
        <v>76</v>
      </c>
      <c r="S9" s="221" t="s">
        <v>76</v>
      </c>
      <c r="T9" s="221" t="s">
        <v>76</v>
      </c>
      <c r="U9" s="221" t="s">
        <v>76</v>
      </c>
      <c r="V9" s="221" t="s">
        <v>76</v>
      </c>
      <c r="W9" s="304" t="s">
        <v>76</v>
      </c>
      <c r="X9" s="221" t="s">
        <v>10</v>
      </c>
      <c r="Y9" s="304" t="s">
        <v>3</v>
      </c>
      <c r="Z9" s="221" t="s">
        <v>76</v>
      </c>
      <c r="AA9" s="221" t="s">
        <v>76</v>
      </c>
      <c r="AB9" s="221" t="s">
        <v>76</v>
      </c>
      <c r="AC9" s="221" t="s">
        <v>76</v>
      </c>
      <c r="AD9" s="304" t="s">
        <v>76</v>
      </c>
      <c r="AE9" s="304" t="s">
        <v>76</v>
      </c>
      <c r="AF9" s="221" t="s">
        <v>10</v>
      </c>
      <c r="AG9" s="254" t="s">
        <v>3</v>
      </c>
      <c r="AH9" s="543">
        <f t="shared" si="0"/>
        <v>0</v>
      </c>
      <c r="AI9" s="543">
        <f t="shared" si="1"/>
        <v>0</v>
      </c>
      <c r="AJ9" s="543">
        <f t="shared" si="2"/>
        <v>1</v>
      </c>
      <c r="AK9" s="546">
        <f t="shared" si="3"/>
        <v>1</v>
      </c>
      <c r="AL9" s="543">
        <f t="shared" si="4"/>
        <v>1</v>
      </c>
      <c r="AM9" s="543">
        <f t="shared" si="5"/>
        <v>3</v>
      </c>
      <c r="AN9" s="546">
        <f t="shared" si="6"/>
        <v>4</v>
      </c>
      <c r="AO9" s="548">
        <f t="shared" si="7"/>
        <v>5</v>
      </c>
    </row>
    <row r="10" spans="1:41" ht="15.6">
      <c r="A10" s="217">
        <v>7</v>
      </c>
      <c r="B10" s="374" t="s">
        <v>175</v>
      </c>
      <c r="C10" s="1269" t="s">
        <v>231</v>
      </c>
      <c r="D10" s="1270"/>
      <c r="E10" s="1270"/>
      <c r="F10" s="1270"/>
      <c r="G10" s="1270"/>
      <c r="H10" s="1270"/>
      <c r="I10" s="1270"/>
      <c r="J10" s="1270"/>
      <c r="K10" s="1270"/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0"/>
      <c r="AB10" s="1270"/>
      <c r="AC10" s="1270"/>
      <c r="AD10" s="1270"/>
      <c r="AE10" s="1270"/>
      <c r="AF10" s="1270"/>
      <c r="AG10" s="1270"/>
      <c r="AH10" s="543">
        <f t="shared" si="0"/>
        <v>0</v>
      </c>
      <c r="AI10" s="543">
        <f t="shared" si="1"/>
        <v>0</v>
      </c>
      <c r="AJ10" s="543">
        <f t="shared" si="2"/>
        <v>0</v>
      </c>
      <c r="AK10" s="546">
        <f t="shared" si="3"/>
        <v>0</v>
      </c>
      <c r="AL10" s="543">
        <f t="shared" si="4"/>
        <v>0</v>
      </c>
      <c r="AM10" s="543">
        <f t="shared" si="5"/>
        <v>0</v>
      </c>
      <c r="AN10" s="546">
        <f t="shared" si="6"/>
        <v>0</v>
      </c>
      <c r="AO10" s="548">
        <f t="shared" si="7"/>
        <v>0</v>
      </c>
    </row>
    <row r="11" spans="1:41" ht="15.6">
      <c r="A11" s="217">
        <v>8</v>
      </c>
      <c r="B11" s="374" t="s">
        <v>192</v>
      </c>
      <c r="C11" s="221" t="s">
        <v>5</v>
      </c>
      <c r="D11" s="221" t="s">
        <v>3</v>
      </c>
      <c r="E11" s="221" t="s">
        <v>5</v>
      </c>
      <c r="F11" s="221" t="s">
        <v>10</v>
      </c>
      <c r="G11" s="221" t="s">
        <v>3</v>
      </c>
      <c r="H11" s="221" t="s">
        <v>5</v>
      </c>
      <c r="I11" s="304" t="s">
        <v>3</v>
      </c>
      <c r="J11" s="221" t="s">
        <v>5</v>
      </c>
      <c r="K11" s="221" t="s">
        <v>5</v>
      </c>
      <c r="L11" s="221" t="s">
        <v>10</v>
      </c>
      <c r="M11" s="221" t="s">
        <v>3</v>
      </c>
      <c r="N11" s="221" t="s">
        <v>5</v>
      </c>
      <c r="O11" s="221" t="s">
        <v>11</v>
      </c>
      <c r="P11" s="304" t="s">
        <v>26</v>
      </c>
      <c r="Q11" s="221" t="s">
        <v>3</v>
      </c>
      <c r="R11" s="221" t="s">
        <v>5</v>
      </c>
      <c r="S11" s="221" t="s">
        <v>5</v>
      </c>
      <c r="T11" s="221" t="s">
        <v>5</v>
      </c>
      <c r="U11" s="221" t="s">
        <v>5</v>
      </c>
      <c r="V11" s="221" t="s">
        <v>5</v>
      </c>
      <c r="W11" s="304" t="s">
        <v>10</v>
      </c>
      <c r="X11" s="221" t="s">
        <v>3</v>
      </c>
      <c r="Y11" s="304" t="s">
        <v>3</v>
      </c>
      <c r="Z11" s="221" t="s">
        <v>5</v>
      </c>
      <c r="AA11" s="221" t="s">
        <v>5</v>
      </c>
      <c r="AB11" s="221" t="s">
        <v>27</v>
      </c>
      <c r="AC11" s="221" t="s">
        <v>3</v>
      </c>
      <c r="AD11" s="304" t="s">
        <v>3</v>
      </c>
      <c r="AE11" s="304" t="s">
        <v>3</v>
      </c>
      <c r="AF11" s="221" t="s">
        <v>5</v>
      </c>
      <c r="AG11" s="254" t="s">
        <v>5</v>
      </c>
      <c r="AH11" s="543">
        <f t="shared" si="0"/>
        <v>15</v>
      </c>
      <c r="AI11" s="555">
        <f t="shared" si="1"/>
        <v>1</v>
      </c>
      <c r="AJ11" s="543">
        <f t="shared" si="2"/>
        <v>1</v>
      </c>
      <c r="AK11" s="546">
        <f t="shared" si="3"/>
        <v>2</v>
      </c>
      <c r="AL11" s="543">
        <f t="shared" si="4"/>
        <v>0</v>
      </c>
      <c r="AM11" s="543">
        <f t="shared" si="5"/>
        <v>3</v>
      </c>
      <c r="AN11" s="546">
        <f t="shared" si="6"/>
        <v>3</v>
      </c>
      <c r="AO11" s="548">
        <f t="shared" si="7"/>
        <v>5</v>
      </c>
    </row>
    <row r="12" spans="1:41" ht="15.6">
      <c r="A12" s="217">
        <v>9</v>
      </c>
      <c r="B12" s="374" t="s">
        <v>178</v>
      </c>
      <c r="C12" s="1269" t="s">
        <v>358</v>
      </c>
      <c r="D12" s="1270"/>
      <c r="E12" s="1270"/>
      <c r="F12" s="1270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  <c r="X12" s="1270"/>
      <c r="Y12" s="1270"/>
      <c r="Z12" s="1270"/>
      <c r="AA12" s="1270"/>
      <c r="AB12" s="1270"/>
      <c r="AC12" s="1270"/>
      <c r="AD12" s="1270"/>
      <c r="AE12" s="1270"/>
      <c r="AF12" s="1270"/>
      <c r="AG12" s="1270"/>
      <c r="AH12" s="543">
        <f t="shared" si="0"/>
        <v>0</v>
      </c>
      <c r="AI12" s="543">
        <f t="shared" si="1"/>
        <v>0</v>
      </c>
      <c r="AJ12" s="543">
        <f t="shared" si="2"/>
        <v>0</v>
      </c>
      <c r="AK12" s="546">
        <f t="shared" si="3"/>
        <v>0</v>
      </c>
      <c r="AL12" s="543">
        <f t="shared" si="4"/>
        <v>0</v>
      </c>
      <c r="AM12" s="543">
        <f t="shared" si="5"/>
        <v>0</v>
      </c>
      <c r="AN12" s="546">
        <f t="shared" si="6"/>
        <v>0</v>
      </c>
      <c r="AO12" s="548">
        <f t="shared" si="7"/>
        <v>0</v>
      </c>
    </row>
    <row r="13" spans="1:41" ht="15.6">
      <c r="A13" s="217">
        <v>10</v>
      </c>
      <c r="B13" s="374" t="s">
        <v>177</v>
      </c>
      <c r="C13" s="221" t="s">
        <v>10</v>
      </c>
      <c r="D13" s="221" t="s">
        <v>3</v>
      </c>
      <c r="E13" s="221" t="s">
        <v>3</v>
      </c>
      <c r="F13" s="221" t="s">
        <v>216</v>
      </c>
      <c r="G13" s="221" t="s">
        <v>5</v>
      </c>
      <c r="H13" s="221" t="s">
        <v>3</v>
      </c>
      <c r="I13" s="304" t="s">
        <v>3</v>
      </c>
      <c r="J13" s="221" t="s">
        <v>10</v>
      </c>
      <c r="K13" s="221" t="s">
        <v>3</v>
      </c>
      <c r="L13" s="221" t="s">
        <v>3</v>
      </c>
      <c r="M13" s="221" t="s">
        <v>216</v>
      </c>
      <c r="N13" s="221" t="s">
        <v>5</v>
      </c>
      <c r="O13" s="221" t="s">
        <v>3</v>
      </c>
      <c r="P13" s="304" t="s">
        <v>3</v>
      </c>
      <c r="Q13" s="221" t="s">
        <v>10</v>
      </c>
      <c r="R13" s="221" t="s">
        <v>3</v>
      </c>
      <c r="S13" s="221" t="s">
        <v>5</v>
      </c>
      <c r="T13" s="221" t="s">
        <v>216</v>
      </c>
      <c r="U13" s="221" t="s">
        <v>5</v>
      </c>
      <c r="V13" s="221" t="s">
        <v>11</v>
      </c>
      <c r="W13" s="304" t="s">
        <v>3</v>
      </c>
      <c r="X13" s="221" t="s">
        <v>3</v>
      </c>
      <c r="Y13" s="304" t="s">
        <v>27</v>
      </c>
      <c r="Z13" s="221" t="s">
        <v>3</v>
      </c>
      <c r="AA13" s="221" t="s">
        <v>5</v>
      </c>
      <c r="AB13" s="221" t="s">
        <v>216</v>
      </c>
      <c r="AC13" s="221" t="s">
        <v>3</v>
      </c>
      <c r="AD13" s="304" t="s">
        <v>3</v>
      </c>
      <c r="AE13" s="304" t="s">
        <v>27</v>
      </c>
      <c r="AF13" s="221" t="s">
        <v>3</v>
      </c>
      <c r="AG13" s="254" t="s">
        <v>3</v>
      </c>
      <c r="AH13" s="543">
        <f t="shared" si="0"/>
        <v>5</v>
      </c>
      <c r="AI13" s="543">
        <f t="shared" si="1"/>
        <v>0</v>
      </c>
      <c r="AJ13" s="543">
        <f t="shared" si="2"/>
        <v>2</v>
      </c>
      <c r="AK13" s="546">
        <f t="shared" si="3"/>
        <v>2</v>
      </c>
      <c r="AL13" s="543">
        <f t="shared" si="4"/>
        <v>0</v>
      </c>
      <c r="AM13" s="543">
        <f t="shared" si="5"/>
        <v>3</v>
      </c>
      <c r="AN13" s="546">
        <f t="shared" si="6"/>
        <v>3</v>
      </c>
      <c r="AO13" s="548">
        <f t="shared" si="7"/>
        <v>5</v>
      </c>
    </row>
    <row r="14" spans="1:41" ht="15.6">
      <c r="A14" s="217">
        <v>11</v>
      </c>
      <c r="B14" s="374" t="s">
        <v>182</v>
      </c>
      <c r="C14" s="221" t="s">
        <v>3</v>
      </c>
      <c r="D14" s="221" t="s">
        <v>5</v>
      </c>
      <c r="E14" s="221" t="s">
        <v>5</v>
      </c>
      <c r="F14" s="221" t="s">
        <v>5</v>
      </c>
      <c r="G14" s="538" t="s">
        <v>5</v>
      </c>
      <c r="H14" s="221" t="s">
        <v>3</v>
      </c>
      <c r="I14" s="304" t="s">
        <v>10</v>
      </c>
      <c r="J14" s="221" t="s">
        <v>3</v>
      </c>
      <c r="K14" s="221" t="s">
        <v>5</v>
      </c>
      <c r="L14" s="221" t="s">
        <v>5</v>
      </c>
      <c r="M14" s="221" t="s">
        <v>5</v>
      </c>
      <c r="N14" s="221" t="s">
        <v>5</v>
      </c>
      <c r="O14" s="221" t="s">
        <v>3</v>
      </c>
      <c r="P14" s="304" t="s">
        <v>3</v>
      </c>
      <c r="Q14" s="221" t="s">
        <v>27</v>
      </c>
      <c r="R14" s="221" t="s">
        <v>3</v>
      </c>
      <c r="S14" s="221" t="s">
        <v>5</v>
      </c>
      <c r="T14" s="221" t="s">
        <v>5</v>
      </c>
      <c r="U14" s="221" t="s">
        <v>5</v>
      </c>
      <c r="V14" s="221" t="s">
        <v>3</v>
      </c>
      <c r="W14" s="304" t="s">
        <v>26</v>
      </c>
      <c r="X14" s="221" t="s">
        <v>3</v>
      </c>
      <c r="Y14" s="304" t="s">
        <v>3</v>
      </c>
      <c r="Z14" s="221" t="s">
        <v>5</v>
      </c>
      <c r="AA14" s="221" t="s">
        <v>10</v>
      </c>
      <c r="AB14" s="221" t="s">
        <v>3</v>
      </c>
      <c r="AC14" s="221" t="s">
        <v>5</v>
      </c>
      <c r="AD14" s="304" t="s">
        <v>13</v>
      </c>
      <c r="AE14" s="304" t="s">
        <v>3</v>
      </c>
      <c r="AF14" s="221" t="s">
        <v>5</v>
      </c>
      <c r="AG14" s="254" t="s">
        <v>5</v>
      </c>
      <c r="AH14" s="543">
        <f t="shared" si="0"/>
        <v>15</v>
      </c>
      <c r="AI14" s="555">
        <f t="shared" si="1"/>
        <v>1</v>
      </c>
      <c r="AJ14" s="543">
        <f t="shared" si="2"/>
        <v>1</v>
      </c>
      <c r="AK14" s="546">
        <f t="shared" si="3"/>
        <v>2</v>
      </c>
      <c r="AL14" s="543">
        <f t="shared" si="4"/>
        <v>1</v>
      </c>
      <c r="AM14" s="543">
        <f t="shared" si="5"/>
        <v>2</v>
      </c>
      <c r="AN14" s="546">
        <f t="shared" si="6"/>
        <v>3</v>
      </c>
      <c r="AO14" s="548">
        <f t="shared" si="7"/>
        <v>5</v>
      </c>
    </row>
    <row r="15" spans="1:41" ht="15.6">
      <c r="A15" s="217">
        <v>12</v>
      </c>
      <c r="B15" s="374" t="s">
        <v>179</v>
      </c>
      <c r="C15" s="221" t="s">
        <v>3</v>
      </c>
      <c r="D15" s="221" t="s">
        <v>3</v>
      </c>
      <c r="E15" s="221" t="s">
        <v>5</v>
      </c>
      <c r="F15" s="221" t="s">
        <v>5</v>
      </c>
      <c r="G15" s="221" t="s">
        <v>3</v>
      </c>
      <c r="H15" s="221" t="s">
        <v>27</v>
      </c>
      <c r="I15" s="304" t="s">
        <v>3</v>
      </c>
      <c r="J15" s="221" t="s">
        <v>3</v>
      </c>
      <c r="K15" s="221" t="s">
        <v>5</v>
      </c>
      <c r="L15" s="221" t="s">
        <v>5</v>
      </c>
      <c r="M15" s="221" t="s">
        <v>10</v>
      </c>
      <c r="N15" s="221" t="s">
        <v>3</v>
      </c>
      <c r="O15" s="221" t="s">
        <v>5</v>
      </c>
      <c r="P15" s="304" t="s">
        <v>13</v>
      </c>
      <c r="Q15" s="221" t="s">
        <v>3</v>
      </c>
      <c r="R15" s="221" t="s">
        <v>5</v>
      </c>
      <c r="S15" s="221" t="s">
        <v>5</v>
      </c>
      <c r="T15" s="221" t="s">
        <v>5</v>
      </c>
      <c r="U15" s="221" t="s">
        <v>5</v>
      </c>
      <c r="V15" s="221" t="s">
        <v>3</v>
      </c>
      <c r="W15" s="304" t="s">
        <v>10</v>
      </c>
      <c r="X15" s="221" t="s">
        <v>3</v>
      </c>
      <c r="Y15" s="304" t="s">
        <v>3</v>
      </c>
      <c r="Z15" s="221" t="s">
        <v>5</v>
      </c>
      <c r="AA15" s="221" t="s">
        <v>5</v>
      </c>
      <c r="AB15" s="221" t="s">
        <v>5</v>
      </c>
      <c r="AC15" s="221" t="s">
        <v>11</v>
      </c>
      <c r="AD15" s="304" t="s">
        <v>26</v>
      </c>
      <c r="AE15" s="304" t="s">
        <v>3</v>
      </c>
      <c r="AF15" s="221" t="s">
        <v>5</v>
      </c>
      <c r="AG15" s="254" t="s">
        <v>5</v>
      </c>
      <c r="AH15" s="543">
        <f t="shared" si="0"/>
        <v>14</v>
      </c>
      <c r="AI15" s="555">
        <f t="shared" si="1"/>
        <v>1</v>
      </c>
      <c r="AJ15" s="543">
        <f t="shared" si="2"/>
        <v>1</v>
      </c>
      <c r="AK15" s="546">
        <f t="shared" si="3"/>
        <v>2</v>
      </c>
      <c r="AL15" s="543">
        <f t="shared" si="4"/>
        <v>1</v>
      </c>
      <c r="AM15" s="543">
        <f t="shared" si="5"/>
        <v>2</v>
      </c>
      <c r="AN15" s="546">
        <f t="shared" si="6"/>
        <v>3</v>
      </c>
      <c r="AO15" s="548">
        <f t="shared" si="7"/>
        <v>5</v>
      </c>
    </row>
    <row r="16" spans="1:41" s="557" customFormat="1" ht="16.95" customHeight="1">
      <c r="A16" s="556">
        <v>13</v>
      </c>
      <c r="B16" s="554" t="s">
        <v>196</v>
      </c>
      <c r="C16" s="221" t="s">
        <v>5</v>
      </c>
      <c r="D16" s="221" t="s">
        <v>5</v>
      </c>
      <c r="E16" s="221" t="s">
        <v>5</v>
      </c>
      <c r="F16" s="221" t="s">
        <v>5</v>
      </c>
      <c r="G16" s="221" t="s">
        <v>5</v>
      </c>
      <c r="H16" s="221" t="s">
        <v>3</v>
      </c>
      <c r="I16" s="221" t="s">
        <v>13</v>
      </c>
      <c r="J16" s="221" t="s">
        <v>3</v>
      </c>
      <c r="K16" s="221" t="s">
        <v>5</v>
      </c>
      <c r="L16" s="221" t="s">
        <v>5</v>
      </c>
      <c r="M16" s="221" t="s">
        <v>27</v>
      </c>
      <c r="N16" s="221" t="s">
        <v>3</v>
      </c>
      <c r="O16" s="221" t="s">
        <v>5</v>
      </c>
      <c r="P16" s="221" t="s">
        <v>3</v>
      </c>
      <c r="Q16" s="221" t="s">
        <v>5</v>
      </c>
      <c r="R16" s="221" t="s">
        <v>5</v>
      </c>
      <c r="S16" s="221" t="s">
        <v>5</v>
      </c>
      <c r="T16" s="221" t="s">
        <v>3</v>
      </c>
      <c r="U16" s="221" t="s">
        <v>10</v>
      </c>
      <c r="V16" s="221" t="s">
        <v>3</v>
      </c>
      <c r="W16" s="221" t="s">
        <v>3</v>
      </c>
      <c r="X16" s="221" t="s">
        <v>5</v>
      </c>
      <c r="Y16" s="221" t="s">
        <v>10</v>
      </c>
      <c r="Z16" s="221" t="s">
        <v>3</v>
      </c>
      <c r="AA16" s="221" t="s">
        <v>5</v>
      </c>
      <c r="AB16" s="221" t="s">
        <v>5</v>
      </c>
      <c r="AC16" s="221" t="s">
        <v>3</v>
      </c>
      <c r="AD16" s="221" t="s">
        <v>27</v>
      </c>
      <c r="AE16" s="221" t="s">
        <v>3</v>
      </c>
      <c r="AF16" s="221" t="s">
        <v>3</v>
      </c>
      <c r="AG16" s="254" t="s">
        <v>5</v>
      </c>
      <c r="AH16" s="280">
        <f t="shared" si="0"/>
        <v>15</v>
      </c>
      <c r="AI16" s="280">
        <f t="shared" si="1"/>
        <v>0</v>
      </c>
      <c r="AJ16" s="280">
        <f t="shared" si="2"/>
        <v>2</v>
      </c>
      <c r="AK16" s="553">
        <f t="shared" si="3"/>
        <v>2</v>
      </c>
      <c r="AL16" s="280">
        <f t="shared" si="4"/>
        <v>1</v>
      </c>
      <c r="AM16" s="280">
        <f t="shared" si="5"/>
        <v>2</v>
      </c>
      <c r="AN16" s="553">
        <f t="shared" si="6"/>
        <v>3</v>
      </c>
      <c r="AO16" s="553">
        <f t="shared" si="7"/>
        <v>5</v>
      </c>
    </row>
    <row r="17" spans="1:41" ht="14.4" customHeight="1">
      <c r="A17" s="217">
        <v>14</v>
      </c>
      <c r="B17" s="374" t="s">
        <v>195</v>
      </c>
      <c r="C17" s="221" t="s">
        <v>3</v>
      </c>
      <c r="D17" s="221" t="s">
        <v>5</v>
      </c>
      <c r="E17" s="221" t="s">
        <v>5</v>
      </c>
      <c r="F17" s="221" t="s">
        <v>5</v>
      </c>
      <c r="G17" s="221" t="s">
        <v>5</v>
      </c>
      <c r="H17" s="221" t="s">
        <v>3</v>
      </c>
      <c r="I17" s="304" t="s">
        <v>10</v>
      </c>
      <c r="J17" s="221" t="s">
        <v>3</v>
      </c>
      <c r="K17" s="221" t="s">
        <v>5</v>
      </c>
      <c r="L17" s="221" t="s">
        <v>5</v>
      </c>
      <c r="M17" s="221" t="s">
        <v>5</v>
      </c>
      <c r="N17" s="221" t="s">
        <v>5</v>
      </c>
      <c r="O17" s="221" t="s">
        <v>3</v>
      </c>
      <c r="P17" s="304" t="s">
        <v>13</v>
      </c>
      <c r="Q17" s="221" t="s">
        <v>3</v>
      </c>
      <c r="R17" s="221" t="s">
        <v>5</v>
      </c>
      <c r="S17" s="221" t="s">
        <v>5</v>
      </c>
      <c r="T17" s="221" t="s">
        <v>5</v>
      </c>
      <c r="U17" s="221" t="s">
        <v>3</v>
      </c>
      <c r="V17" s="221" t="s">
        <v>27</v>
      </c>
      <c r="W17" s="304" t="s">
        <v>3</v>
      </c>
      <c r="X17" s="221" t="s">
        <v>5</v>
      </c>
      <c r="Y17" s="304" t="s">
        <v>3</v>
      </c>
      <c r="Z17" s="221" t="s">
        <v>10</v>
      </c>
      <c r="AA17" s="221" t="s">
        <v>3</v>
      </c>
      <c r="AB17" s="221" t="s">
        <v>5</v>
      </c>
      <c r="AC17" s="221" t="s">
        <v>27</v>
      </c>
      <c r="AD17" s="304" t="s">
        <v>3</v>
      </c>
      <c r="AE17" s="304" t="s">
        <v>3</v>
      </c>
      <c r="AF17" s="221" t="s">
        <v>5</v>
      </c>
      <c r="AG17" s="254" t="s">
        <v>5</v>
      </c>
      <c r="AH17" s="543">
        <f t="shared" si="0"/>
        <v>15</v>
      </c>
      <c r="AI17" s="543">
        <f t="shared" si="1"/>
        <v>0</v>
      </c>
      <c r="AJ17" s="543">
        <f t="shared" si="2"/>
        <v>2</v>
      </c>
      <c r="AK17" s="546">
        <f t="shared" si="3"/>
        <v>2</v>
      </c>
      <c r="AL17" s="543">
        <f t="shared" si="4"/>
        <v>1</v>
      </c>
      <c r="AM17" s="543">
        <f t="shared" si="5"/>
        <v>2</v>
      </c>
      <c r="AN17" s="546">
        <f t="shared" si="6"/>
        <v>3</v>
      </c>
      <c r="AO17" s="548">
        <f t="shared" si="7"/>
        <v>5</v>
      </c>
    </row>
    <row r="18" spans="1:41" ht="15.6">
      <c r="A18" s="217">
        <v>15</v>
      </c>
      <c r="B18" s="374" t="s">
        <v>180</v>
      </c>
      <c r="C18" s="221" t="s">
        <v>3</v>
      </c>
      <c r="D18" s="221" t="s">
        <v>5</v>
      </c>
      <c r="E18" s="221" t="s">
        <v>5</v>
      </c>
      <c r="F18" s="221" t="s">
        <v>3</v>
      </c>
      <c r="G18" s="221" t="s">
        <v>27</v>
      </c>
      <c r="H18" s="221" t="s">
        <v>3</v>
      </c>
      <c r="I18" s="304" t="s">
        <v>3</v>
      </c>
      <c r="J18" s="221" t="s">
        <v>5</v>
      </c>
      <c r="K18" s="221" t="s">
        <v>5</v>
      </c>
      <c r="L18" s="221" t="s">
        <v>5</v>
      </c>
      <c r="M18" s="221" t="s">
        <v>5</v>
      </c>
      <c r="N18" s="221" t="s">
        <v>5</v>
      </c>
      <c r="O18" s="221" t="s">
        <v>11</v>
      </c>
      <c r="P18" s="304" t="s">
        <v>10</v>
      </c>
      <c r="Q18" s="221" t="s">
        <v>3</v>
      </c>
      <c r="R18" s="221" t="s">
        <v>5</v>
      </c>
      <c r="S18" s="221" t="s">
        <v>5</v>
      </c>
      <c r="T18" s="221" t="s">
        <v>5</v>
      </c>
      <c r="U18" s="221" t="s">
        <v>5</v>
      </c>
      <c r="V18" s="221" t="s">
        <v>3</v>
      </c>
      <c r="W18" s="304" t="s">
        <v>27</v>
      </c>
      <c r="X18" s="221" t="s">
        <v>3</v>
      </c>
      <c r="Y18" s="304" t="s">
        <v>3</v>
      </c>
      <c r="Z18" s="221" t="s">
        <v>5</v>
      </c>
      <c r="AA18" s="221" t="s">
        <v>5</v>
      </c>
      <c r="AB18" s="221" t="s">
        <v>10</v>
      </c>
      <c r="AC18" s="221" t="s">
        <v>3</v>
      </c>
      <c r="AD18" s="304" t="s">
        <v>3</v>
      </c>
      <c r="AE18" s="304" t="s">
        <v>3</v>
      </c>
      <c r="AF18" s="221" t="s">
        <v>5</v>
      </c>
      <c r="AG18" s="254" t="s">
        <v>10</v>
      </c>
      <c r="AH18" s="543">
        <f t="shared" si="0"/>
        <v>14</v>
      </c>
      <c r="AI18" s="543">
        <f t="shared" si="1"/>
        <v>0</v>
      </c>
      <c r="AJ18" s="543">
        <f t="shared" si="2"/>
        <v>2</v>
      </c>
      <c r="AK18" s="546">
        <f t="shared" si="3"/>
        <v>2</v>
      </c>
      <c r="AL18" s="543">
        <f t="shared" si="4"/>
        <v>0</v>
      </c>
      <c r="AM18" s="543">
        <f t="shared" si="5"/>
        <v>3</v>
      </c>
      <c r="AN18" s="546">
        <f t="shared" si="6"/>
        <v>3</v>
      </c>
      <c r="AO18" s="548">
        <f t="shared" si="7"/>
        <v>5</v>
      </c>
    </row>
    <row r="19" spans="1:41" ht="15.6">
      <c r="A19" s="217">
        <v>16</v>
      </c>
      <c r="B19" s="374" t="s">
        <v>173</v>
      </c>
      <c r="C19" s="221" t="s">
        <v>3</v>
      </c>
      <c r="D19" s="221" t="s">
        <v>5</v>
      </c>
      <c r="E19" s="221" t="s">
        <v>5</v>
      </c>
      <c r="F19" s="221" t="s">
        <v>3</v>
      </c>
      <c r="G19" s="221" t="s">
        <v>5</v>
      </c>
      <c r="H19" s="221" t="s">
        <v>11</v>
      </c>
      <c r="I19" s="304" t="s">
        <v>3</v>
      </c>
      <c r="J19" s="221" t="s">
        <v>5</v>
      </c>
      <c r="K19" s="221" t="s">
        <v>10</v>
      </c>
      <c r="L19" s="221" t="s">
        <v>3</v>
      </c>
      <c r="M19" s="221" t="s">
        <v>5</v>
      </c>
      <c r="N19" s="221" t="s">
        <v>27</v>
      </c>
      <c r="O19" s="221" t="s">
        <v>3</v>
      </c>
      <c r="P19" s="304" t="s">
        <v>3</v>
      </c>
      <c r="Q19" s="221" t="s">
        <v>5</v>
      </c>
      <c r="R19" s="221" t="s">
        <v>10</v>
      </c>
      <c r="S19" s="221" t="s">
        <v>3</v>
      </c>
      <c r="T19" s="221" t="s">
        <v>5</v>
      </c>
      <c r="U19" s="221" t="s">
        <v>5</v>
      </c>
      <c r="V19" s="221" t="s">
        <v>3</v>
      </c>
      <c r="W19" s="304" t="s">
        <v>13</v>
      </c>
      <c r="X19" s="221" t="s">
        <v>3</v>
      </c>
      <c r="Y19" s="304" t="s">
        <v>3</v>
      </c>
      <c r="Z19" s="221" t="s">
        <v>5</v>
      </c>
      <c r="AA19" s="221" t="s">
        <v>5</v>
      </c>
      <c r="AB19" s="221" t="s">
        <v>5</v>
      </c>
      <c r="AC19" s="221" t="s">
        <v>3</v>
      </c>
      <c r="AD19" s="304" t="s">
        <v>10</v>
      </c>
      <c r="AE19" s="304" t="s">
        <v>3</v>
      </c>
      <c r="AF19" s="221" t="s">
        <v>5</v>
      </c>
      <c r="AG19" s="254" t="s">
        <v>5</v>
      </c>
      <c r="AH19" s="543">
        <f t="shared" si="0"/>
        <v>13</v>
      </c>
      <c r="AI19" s="543">
        <f t="shared" si="1"/>
        <v>0</v>
      </c>
      <c r="AJ19" s="543">
        <f t="shared" si="2"/>
        <v>1</v>
      </c>
      <c r="AK19" s="546">
        <f t="shared" si="3"/>
        <v>1</v>
      </c>
      <c r="AL19" s="543">
        <f t="shared" si="4"/>
        <v>1</v>
      </c>
      <c r="AM19" s="543">
        <f t="shared" si="5"/>
        <v>3</v>
      </c>
      <c r="AN19" s="546">
        <f t="shared" si="6"/>
        <v>4</v>
      </c>
      <c r="AO19" s="548">
        <f t="shared" si="7"/>
        <v>5</v>
      </c>
    </row>
    <row r="20" spans="1:41" ht="16.2" thickBot="1">
      <c r="A20" s="218">
        <v>17</v>
      </c>
      <c r="B20" s="539" t="s">
        <v>183</v>
      </c>
      <c r="C20" s="458" t="s">
        <v>5</v>
      </c>
      <c r="D20" s="458" t="s">
        <v>5</v>
      </c>
      <c r="E20" s="458" t="s">
        <v>5</v>
      </c>
      <c r="F20" s="458" t="s">
        <v>5</v>
      </c>
      <c r="G20" s="458" t="s">
        <v>5</v>
      </c>
      <c r="H20" s="458" t="s">
        <v>5</v>
      </c>
      <c r="I20" s="540" t="s">
        <v>3</v>
      </c>
      <c r="J20" s="458" t="s">
        <v>5</v>
      </c>
      <c r="K20" s="458" t="s">
        <v>5</v>
      </c>
      <c r="L20" s="458" t="s">
        <v>5</v>
      </c>
      <c r="M20" s="458" t="s">
        <v>5</v>
      </c>
      <c r="N20" s="458" t="s">
        <v>5</v>
      </c>
      <c r="O20" s="458" t="s">
        <v>5</v>
      </c>
      <c r="P20" s="540" t="s">
        <v>3</v>
      </c>
      <c r="Q20" s="458" t="s">
        <v>5</v>
      </c>
      <c r="R20" s="458" t="s">
        <v>5</v>
      </c>
      <c r="S20" s="458" t="s">
        <v>5</v>
      </c>
      <c r="T20" s="458" t="s">
        <v>5</v>
      </c>
      <c r="U20" s="458" t="s">
        <v>5</v>
      </c>
      <c r="V20" s="458" t="s">
        <v>5</v>
      </c>
      <c r="W20" s="540" t="s">
        <v>3</v>
      </c>
      <c r="X20" s="458" t="s">
        <v>5</v>
      </c>
      <c r="Y20" s="540" t="s">
        <v>3</v>
      </c>
      <c r="Z20" s="458" t="s">
        <v>5</v>
      </c>
      <c r="AA20" s="458" t="s">
        <v>5</v>
      </c>
      <c r="AB20" s="458" t="s">
        <v>5</v>
      </c>
      <c r="AC20" s="458" t="s">
        <v>5</v>
      </c>
      <c r="AD20" s="540" t="s">
        <v>3</v>
      </c>
      <c r="AE20" s="540" t="s">
        <v>3</v>
      </c>
      <c r="AF20" s="458" t="s">
        <v>5</v>
      </c>
      <c r="AG20" s="262" t="s">
        <v>5</v>
      </c>
      <c r="AH20" s="543">
        <f t="shared" si="0"/>
        <v>25</v>
      </c>
      <c r="AI20" s="543">
        <f t="shared" si="1"/>
        <v>0</v>
      </c>
      <c r="AJ20" s="543">
        <f t="shared" si="2"/>
        <v>0</v>
      </c>
      <c r="AK20" s="546">
        <f t="shared" si="3"/>
        <v>0</v>
      </c>
      <c r="AL20" s="543">
        <f t="shared" si="4"/>
        <v>0</v>
      </c>
      <c r="AM20" s="543">
        <f t="shared" si="5"/>
        <v>0</v>
      </c>
      <c r="AN20" s="546">
        <f t="shared" si="6"/>
        <v>0</v>
      </c>
      <c r="AO20" s="548">
        <f t="shared" si="7"/>
        <v>0</v>
      </c>
    </row>
    <row r="21" spans="1:41" ht="15.6">
      <c r="A21" s="355">
        <v>18</v>
      </c>
      <c r="B21" s="549" t="s">
        <v>133</v>
      </c>
      <c r="C21" s="550" t="s">
        <v>3</v>
      </c>
      <c r="D21" s="550" t="s">
        <v>5</v>
      </c>
      <c r="E21" s="550" t="s">
        <v>5</v>
      </c>
      <c r="F21" s="550" t="s">
        <v>5</v>
      </c>
      <c r="G21" s="550" t="s">
        <v>5</v>
      </c>
      <c r="H21" s="550" t="s">
        <v>3</v>
      </c>
      <c r="I21" s="550" t="s">
        <v>27</v>
      </c>
      <c r="J21" s="550" t="s">
        <v>3</v>
      </c>
      <c r="K21" s="550" t="s">
        <v>5</v>
      </c>
      <c r="L21" s="550" t="s">
        <v>27</v>
      </c>
      <c r="M21" s="550" t="s">
        <v>3</v>
      </c>
      <c r="N21" s="550" t="s">
        <v>5</v>
      </c>
      <c r="O21" s="550" t="s">
        <v>5</v>
      </c>
      <c r="P21" s="550" t="s">
        <v>3</v>
      </c>
      <c r="Q21" s="550" t="s">
        <v>5</v>
      </c>
      <c r="R21" s="550" t="s">
        <v>27</v>
      </c>
      <c r="S21" s="550" t="s">
        <v>3</v>
      </c>
      <c r="T21" s="550" t="s">
        <v>5</v>
      </c>
      <c r="U21" s="550" t="s">
        <v>5</v>
      </c>
      <c r="V21" s="550" t="s">
        <v>5</v>
      </c>
      <c r="W21" s="550" t="s">
        <v>3</v>
      </c>
      <c r="X21" s="550" t="s">
        <v>27</v>
      </c>
      <c r="Y21" s="550" t="s">
        <v>3</v>
      </c>
      <c r="Z21" s="550" t="s">
        <v>5</v>
      </c>
      <c r="AA21" s="550" t="s">
        <v>5</v>
      </c>
      <c r="AB21" s="550" t="s">
        <v>3</v>
      </c>
      <c r="AC21" s="550" t="s">
        <v>5</v>
      </c>
      <c r="AD21" s="550" t="s">
        <v>3</v>
      </c>
      <c r="AE21" s="550" t="s">
        <v>26</v>
      </c>
      <c r="AF21" s="550" t="s">
        <v>3</v>
      </c>
      <c r="AG21" s="551" t="s">
        <v>5</v>
      </c>
      <c r="AH21" s="543">
        <f t="shared" si="0"/>
        <v>15</v>
      </c>
      <c r="AI21" s="555">
        <f t="shared" si="1"/>
        <v>1</v>
      </c>
      <c r="AJ21" s="543">
        <f t="shared" si="2"/>
        <v>4</v>
      </c>
      <c r="AK21" s="546">
        <f t="shared" si="3"/>
        <v>5</v>
      </c>
      <c r="AL21" s="543">
        <f t="shared" si="4"/>
        <v>0</v>
      </c>
      <c r="AM21" s="543">
        <f t="shared" si="5"/>
        <v>0</v>
      </c>
      <c r="AN21" s="546">
        <f t="shared" si="6"/>
        <v>0</v>
      </c>
      <c r="AO21" s="548">
        <f t="shared" si="7"/>
        <v>5</v>
      </c>
    </row>
    <row r="22" spans="1:41" ht="15.6">
      <c r="A22" s="496">
        <v>19</v>
      </c>
      <c r="B22" s="107" t="s">
        <v>132</v>
      </c>
      <c r="C22" s="221" t="s">
        <v>76</v>
      </c>
      <c r="D22" s="221" t="s">
        <v>76</v>
      </c>
      <c r="E22" s="221" t="s">
        <v>76</v>
      </c>
      <c r="F22" s="221" t="s">
        <v>27</v>
      </c>
      <c r="G22" s="221" t="s">
        <v>3</v>
      </c>
      <c r="H22" s="221" t="s">
        <v>76</v>
      </c>
      <c r="I22" s="304" t="s">
        <v>76</v>
      </c>
      <c r="J22" s="221" t="s">
        <v>27</v>
      </c>
      <c r="K22" s="221" t="s">
        <v>3</v>
      </c>
      <c r="L22" s="221" t="s">
        <v>76</v>
      </c>
      <c r="M22" s="221" t="s">
        <v>76</v>
      </c>
      <c r="N22" s="221" t="s">
        <v>76</v>
      </c>
      <c r="O22" s="221" t="s">
        <v>76</v>
      </c>
      <c r="P22" s="304" t="s">
        <v>76</v>
      </c>
      <c r="Q22" s="221" t="s">
        <v>76</v>
      </c>
      <c r="R22" s="221" t="s">
        <v>76</v>
      </c>
      <c r="S22" s="221" t="s">
        <v>76</v>
      </c>
      <c r="T22" s="221" t="s">
        <v>76</v>
      </c>
      <c r="U22" s="221" t="s">
        <v>27</v>
      </c>
      <c r="V22" s="221" t="s">
        <v>3</v>
      </c>
      <c r="W22" s="304" t="s">
        <v>76</v>
      </c>
      <c r="X22" s="221" t="s">
        <v>76</v>
      </c>
      <c r="Y22" s="304" t="s">
        <v>76</v>
      </c>
      <c r="Z22" s="221" t="s">
        <v>27</v>
      </c>
      <c r="AA22" s="221" t="s">
        <v>3</v>
      </c>
      <c r="AB22" s="221" t="s">
        <v>76</v>
      </c>
      <c r="AC22" s="221" t="s">
        <v>76</v>
      </c>
      <c r="AD22" s="304" t="s">
        <v>76</v>
      </c>
      <c r="AE22" s="304" t="s">
        <v>76</v>
      </c>
      <c r="AF22" s="221" t="s">
        <v>76</v>
      </c>
      <c r="AG22" s="254" t="s">
        <v>27</v>
      </c>
      <c r="AH22" s="543">
        <f t="shared" si="0"/>
        <v>0</v>
      </c>
      <c r="AI22" s="543">
        <f t="shared" si="1"/>
        <v>0</v>
      </c>
      <c r="AJ22" s="543">
        <f t="shared" si="2"/>
        <v>5</v>
      </c>
      <c r="AK22" s="546">
        <f t="shared" si="3"/>
        <v>5</v>
      </c>
      <c r="AL22" s="543">
        <f t="shared" si="4"/>
        <v>0</v>
      </c>
      <c r="AM22" s="543">
        <f t="shared" si="5"/>
        <v>0</v>
      </c>
      <c r="AN22" s="546">
        <f t="shared" si="6"/>
        <v>0</v>
      </c>
      <c r="AO22" s="548">
        <f t="shared" si="7"/>
        <v>5</v>
      </c>
    </row>
    <row r="23" spans="1:41" ht="15.6">
      <c r="A23" s="541">
        <v>20</v>
      </c>
      <c r="B23" s="107" t="s">
        <v>126</v>
      </c>
      <c r="C23" s="1269" t="s">
        <v>230</v>
      </c>
      <c r="D23" s="1270"/>
      <c r="E23" s="1270"/>
      <c r="F23" s="1270"/>
      <c r="G23" s="1270"/>
      <c r="H23" s="1270"/>
      <c r="I23" s="1270"/>
      <c r="J23" s="1270"/>
      <c r="K23" s="1270"/>
      <c r="L23" s="1270"/>
      <c r="M23" s="1270"/>
      <c r="N23" s="1270"/>
      <c r="O23" s="1270"/>
      <c r="P23" s="1270"/>
      <c r="Q23" s="1270"/>
      <c r="R23" s="1270"/>
      <c r="S23" s="1270"/>
      <c r="T23" s="1270"/>
      <c r="U23" s="1270"/>
      <c r="V23" s="1270"/>
      <c r="W23" s="1270"/>
      <c r="X23" s="1270"/>
      <c r="Y23" s="1270"/>
      <c r="Z23" s="1270"/>
      <c r="AA23" s="1270"/>
      <c r="AB23" s="1270"/>
      <c r="AC23" s="1270"/>
      <c r="AD23" s="1270"/>
      <c r="AE23" s="1270"/>
      <c r="AF23" s="1270"/>
      <c r="AG23" s="1270"/>
      <c r="AH23" s="543">
        <f t="shared" si="0"/>
        <v>0</v>
      </c>
      <c r="AI23" s="543">
        <f t="shared" si="1"/>
        <v>0</v>
      </c>
      <c r="AJ23" s="543">
        <f t="shared" si="2"/>
        <v>0</v>
      </c>
      <c r="AK23" s="546">
        <f t="shared" si="3"/>
        <v>0</v>
      </c>
      <c r="AL23" s="543">
        <f t="shared" si="4"/>
        <v>0</v>
      </c>
      <c r="AM23" s="543">
        <f t="shared" si="5"/>
        <v>0</v>
      </c>
      <c r="AN23" s="546">
        <f t="shared" si="6"/>
        <v>0</v>
      </c>
      <c r="AO23" s="548">
        <f t="shared" si="7"/>
        <v>0</v>
      </c>
    </row>
    <row r="24" spans="1:41" ht="15.6">
      <c r="A24" s="496">
        <v>21</v>
      </c>
      <c r="B24" s="329" t="s">
        <v>129</v>
      </c>
      <c r="C24" s="1269" t="s">
        <v>54</v>
      </c>
      <c r="D24" s="1270"/>
      <c r="E24" s="1270"/>
      <c r="F24" s="1270"/>
      <c r="G24" s="1270"/>
      <c r="H24" s="1270"/>
      <c r="I24" s="1270"/>
      <c r="J24" s="1270"/>
      <c r="K24" s="1270"/>
      <c r="L24" s="1270"/>
      <c r="M24" s="1270"/>
      <c r="N24" s="1270"/>
      <c r="O24" s="1270"/>
      <c r="P24" s="1270"/>
      <c r="Q24" s="1270"/>
      <c r="R24" s="1270"/>
      <c r="S24" s="1270"/>
      <c r="T24" s="1270"/>
      <c r="U24" s="1270"/>
      <c r="V24" s="1270"/>
      <c r="W24" s="1270"/>
      <c r="X24" s="1270"/>
      <c r="Y24" s="1270"/>
      <c r="Z24" s="1270"/>
      <c r="AA24" s="1270"/>
      <c r="AB24" s="1270"/>
      <c r="AC24" s="1270"/>
      <c r="AD24" s="1270"/>
      <c r="AE24" s="1270"/>
      <c r="AF24" s="1270"/>
      <c r="AG24" s="1270"/>
      <c r="AH24" s="543">
        <f t="shared" si="0"/>
        <v>0</v>
      </c>
      <c r="AI24" s="543">
        <f t="shared" si="1"/>
        <v>0</v>
      </c>
      <c r="AJ24" s="543">
        <f t="shared" si="2"/>
        <v>0</v>
      </c>
      <c r="AK24" s="546">
        <f t="shared" si="3"/>
        <v>0</v>
      </c>
      <c r="AL24" s="543">
        <f t="shared" si="4"/>
        <v>0</v>
      </c>
      <c r="AM24" s="543">
        <f t="shared" si="5"/>
        <v>0</v>
      </c>
      <c r="AN24" s="546">
        <f t="shared" si="6"/>
        <v>0</v>
      </c>
      <c r="AO24" s="548">
        <f t="shared" si="7"/>
        <v>0</v>
      </c>
    </row>
    <row r="25" spans="1:41" ht="15.6">
      <c r="A25" s="496">
        <v>22</v>
      </c>
      <c r="B25" s="107" t="s">
        <v>130</v>
      </c>
      <c r="C25" s="1269" t="s">
        <v>54</v>
      </c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543">
        <f t="shared" si="0"/>
        <v>0</v>
      </c>
      <c r="AI25" s="543">
        <f t="shared" si="1"/>
        <v>0</v>
      </c>
      <c r="AJ25" s="543">
        <f t="shared" si="2"/>
        <v>0</v>
      </c>
      <c r="AK25" s="546">
        <f t="shared" si="3"/>
        <v>0</v>
      </c>
      <c r="AL25" s="543">
        <f t="shared" si="4"/>
        <v>0</v>
      </c>
      <c r="AM25" s="543">
        <f t="shared" si="5"/>
        <v>0</v>
      </c>
      <c r="AN25" s="546">
        <f t="shared" si="6"/>
        <v>0</v>
      </c>
      <c r="AO25" s="548">
        <f t="shared" si="7"/>
        <v>0</v>
      </c>
    </row>
    <row r="26" spans="1:41" ht="15.6">
      <c r="A26" s="496">
        <v>23</v>
      </c>
      <c r="B26" s="107" t="s">
        <v>134</v>
      </c>
      <c r="C26" s="1269" t="s">
        <v>357</v>
      </c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0"/>
      <c r="P26" s="1270"/>
      <c r="Q26" s="1270"/>
      <c r="R26" s="1270"/>
      <c r="S26" s="1270"/>
      <c r="T26" s="1270"/>
      <c r="U26" s="1270"/>
      <c r="V26" s="1270"/>
      <c r="W26" s="1270"/>
      <c r="X26" s="1270"/>
      <c r="Y26" s="1270"/>
      <c r="Z26" s="1270"/>
      <c r="AA26" s="1270"/>
      <c r="AB26" s="1270"/>
      <c r="AC26" s="1270"/>
      <c r="AD26" s="1270"/>
      <c r="AE26" s="1270"/>
      <c r="AF26" s="1270"/>
      <c r="AG26" s="1270"/>
      <c r="AH26" s="543">
        <f t="shared" si="0"/>
        <v>0</v>
      </c>
      <c r="AI26" s="543">
        <f t="shared" si="1"/>
        <v>0</v>
      </c>
      <c r="AJ26" s="543">
        <f t="shared" si="2"/>
        <v>0</v>
      </c>
      <c r="AK26" s="546">
        <f t="shared" si="3"/>
        <v>0</v>
      </c>
      <c r="AL26" s="543">
        <f t="shared" si="4"/>
        <v>0</v>
      </c>
      <c r="AM26" s="543">
        <f t="shared" si="5"/>
        <v>0</v>
      </c>
      <c r="AN26" s="546">
        <f t="shared" si="6"/>
        <v>0</v>
      </c>
      <c r="AO26" s="548">
        <f t="shared" si="7"/>
        <v>0</v>
      </c>
    </row>
    <row r="27" spans="1:41" ht="15.6">
      <c r="A27" s="496">
        <v>24</v>
      </c>
      <c r="B27" s="107" t="s">
        <v>127</v>
      </c>
      <c r="C27" s="221" t="s">
        <v>27</v>
      </c>
      <c r="D27" s="221" t="s">
        <v>3</v>
      </c>
      <c r="E27" s="221" t="s">
        <v>5</v>
      </c>
      <c r="F27" s="221" t="s">
        <v>5</v>
      </c>
      <c r="G27" s="221" t="s">
        <v>5</v>
      </c>
      <c r="H27" s="221" t="s">
        <v>5</v>
      </c>
      <c r="I27" s="304" t="s">
        <v>3</v>
      </c>
      <c r="J27" s="221" t="s">
        <v>5</v>
      </c>
      <c r="K27" s="221" t="s">
        <v>27</v>
      </c>
      <c r="L27" s="221" t="s">
        <v>3</v>
      </c>
      <c r="M27" s="221" t="s">
        <v>5</v>
      </c>
      <c r="N27" s="221" t="s">
        <v>5</v>
      </c>
      <c r="O27" s="221" t="s">
        <v>5</v>
      </c>
      <c r="P27" s="304" t="s">
        <v>3</v>
      </c>
      <c r="Q27" s="221" t="s">
        <v>5</v>
      </c>
      <c r="R27" s="221" t="s">
        <v>5</v>
      </c>
      <c r="S27" s="221" t="s">
        <v>27</v>
      </c>
      <c r="T27" s="221" t="s">
        <v>3</v>
      </c>
      <c r="U27" s="221" t="s">
        <v>5</v>
      </c>
      <c r="V27" s="221" t="s">
        <v>5</v>
      </c>
      <c r="W27" s="304" t="s">
        <v>3</v>
      </c>
      <c r="X27" s="221" t="s">
        <v>5</v>
      </c>
      <c r="Y27" s="304" t="s">
        <v>3</v>
      </c>
      <c r="Z27" s="221" t="s">
        <v>5</v>
      </c>
      <c r="AA27" s="221" t="s">
        <v>27</v>
      </c>
      <c r="AB27" s="221" t="s">
        <v>3</v>
      </c>
      <c r="AC27" s="221" t="s">
        <v>5</v>
      </c>
      <c r="AD27" s="304" t="s">
        <v>3</v>
      </c>
      <c r="AE27" s="304" t="s">
        <v>3</v>
      </c>
      <c r="AF27" s="221" t="s">
        <v>27</v>
      </c>
      <c r="AG27" s="254" t="s">
        <v>3</v>
      </c>
      <c r="AH27" s="543">
        <f t="shared" si="0"/>
        <v>15</v>
      </c>
      <c r="AI27" s="543">
        <f t="shared" si="1"/>
        <v>0</v>
      </c>
      <c r="AJ27" s="543">
        <f t="shared" si="2"/>
        <v>5</v>
      </c>
      <c r="AK27" s="546">
        <f t="shared" si="3"/>
        <v>5</v>
      </c>
      <c r="AL27" s="543">
        <f t="shared" si="4"/>
        <v>0</v>
      </c>
      <c r="AM27" s="543">
        <f t="shared" si="5"/>
        <v>0</v>
      </c>
      <c r="AN27" s="546">
        <f t="shared" si="6"/>
        <v>0</v>
      </c>
      <c r="AO27" s="548">
        <f t="shared" si="7"/>
        <v>5</v>
      </c>
    </row>
    <row r="28" spans="1:41" ht="15.6">
      <c r="A28" s="496">
        <v>25</v>
      </c>
      <c r="B28" s="107" t="s">
        <v>131</v>
      </c>
      <c r="C28" s="221" t="s">
        <v>5</v>
      </c>
      <c r="D28" s="221" t="s">
        <v>5</v>
      </c>
      <c r="E28" s="221" t="s">
        <v>5</v>
      </c>
      <c r="F28" s="221" t="s">
        <v>5</v>
      </c>
      <c r="G28" s="221" t="s">
        <v>5</v>
      </c>
      <c r="H28" s="221" t="s">
        <v>5</v>
      </c>
      <c r="I28" s="304" t="s">
        <v>3</v>
      </c>
      <c r="J28" s="221" t="s">
        <v>5</v>
      </c>
      <c r="K28" s="221" t="s">
        <v>5</v>
      </c>
      <c r="L28" s="221" t="s">
        <v>5</v>
      </c>
      <c r="M28" s="221" t="s">
        <v>5</v>
      </c>
      <c r="N28" s="221" t="s">
        <v>5</v>
      </c>
      <c r="O28" s="221" t="s">
        <v>5</v>
      </c>
      <c r="P28" s="304" t="s">
        <v>3</v>
      </c>
      <c r="Q28" s="221" t="s">
        <v>5</v>
      </c>
      <c r="R28" s="221" t="s">
        <v>5</v>
      </c>
      <c r="S28" s="221" t="s">
        <v>5</v>
      </c>
      <c r="T28" s="221" t="s">
        <v>5</v>
      </c>
      <c r="U28" s="221" t="s">
        <v>5</v>
      </c>
      <c r="V28" s="221" t="s">
        <v>5</v>
      </c>
      <c r="W28" s="304" t="s">
        <v>3</v>
      </c>
      <c r="X28" s="221" t="s">
        <v>5</v>
      </c>
      <c r="Y28" s="304" t="s">
        <v>3</v>
      </c>
      <c r="Z28" s="221" t="s">
        <v>5</v>
      </c>
      <c r="AA28" s="221" t="s">
        <v>5</v>
      </c>
      <c r="AB28" s="221" t="s">
        <v>5</v>
      </c>
      <c r="AC28" s="221" t="s">
        <v>5</v>
      </c>
      <c r="AD28" s="304" t="s">
        <v>3</v>
      </c>
      <c r="AE28" s="304" t="s">
        <v>3</v>
      </c>
      <c r="AF28" s="221" t="s">
        <v>5</v>
      </c>
      <c r="AG28" s="254" t="s">
        <v>5</v>
      </c>
      <c r="AH28" s="543">
        <f t="shared" si="0"/>
        <v>25</v>
      </c>
      <c r="AI28" s="543">
        <f t="shared" si="1"/>
        <v>0</v>
      </c>
      <c r="AJ28" s="543">
        <f t="shared" si="2"/>
        <v>0</v>
      </c>
      <c r="AK28" s="546">
        <f t="shared" si="3"/>
        <v>0</v>
      </c>
      <c r="AL28" s="543">
        <f t="shared" si="4"/>
        <v>0</v>
      </c>
      <c r="AM28" s="543">
        <f t="shared" si="5"/>
        <v>0</v>
      </c>
      <c r="AN28" s="546">
        <f t="shared" si="6"/>
        <v>0</v>
      </c>
      <c r="AO28" s="548">
        <f t="shared" si="7"/>
        <v>0</v>
      </c>
    </row>
    <row r="29" spans="1:41" ht="15.6">
      <c r="A29" s="496">
        <v>26</v>
      </c>
      <c r="B29" s="107" t="s">
        <v>128</v>
      </c>
      <c r="C29" s="221" t="s">
        <v>5</v>
      </c>
      <c r="D29" s="221" t="s">
        <v>5</v>
      </c>
      <c r="E29" s="221" t="s">
        <v>4</v>
      </c>
      <c r="F29" s="221" t="s">
        <v>5</v>
      </c>
      <c r="G29" s="221" t="s">
        <v>5</v>
      </c>
      <c r="H29" s="221" t="s">
        <v>5</v>
      </c>
      <c r="I29" s="304" t="s">
        <v>3</v>
      </c>
      <c r="J29" s="221" t="s">
        <v>5</v>
      </c>
      <c r="K29" s="221" t="s">
        <v>5</v>
      </c>
      <c r="L29" s="221" t="s">
        <v>5</v>
      </c>
      <c r="M29" s="221" t="s">
        <v>5</v>
      </c>
      <c r="N29" s="221" t="s">
        <v>5</v>
      </c>
      <c r="O29" s="221" t="s">
        <v>5</v>
      </c>
      <c r="P29" s="304" t="s">
        <v>3</v>
      </c>
      <c r="Q29" s="221" t="s">
        <v>5</v>
      </c>
      <c r="R29" s="221" t="s">
        <v>5</v>
      </c>
      <c r="S29" s="221" t="s">
        <v>5</v>
      </c>
      <c r="T29" s="221" t="s">
        <v>5</v>
      </c>
      <c r="U29" s="221" t="s">
        <v>5</v>
      </c>
      <c r="V29" s="221" t="s">
        <v>5</v>
      </c>
      <c r="W29" s="304" t="s">
        <v>3</v>
      </c>
      <c r="X29" s="221" t="s">
        <v>5</v>
      </c>
      <c r="Y29" s="304" t="s">
        <v>3</v>
      </c>
      <c r="Z29" s="221" t="s">
        <v>5</v>
      </c>
      <c r="AA29" s="221" t="s">
        <v>5</v>
      </c>
      <c r="AB29" s="221" t="s">
        <v>5</v>
      </c>
      <c r="AC29" s="221" t="s">
        <v>5</v>
      </c>
      <c r="AD29" s="304" t="s">
        <v>3</v>
      </c>
      <c r="AE29" s="304" t="s">
        <v>3</v>
      </c>
      <c r="AF29" s="221" t="s">
        <v>5</v>
      </c>
      <c r="AG29" s="254" t="s">
        <v>5</v>
      </c>
      <c r="AH29" s="543">
        <f t="shared" si="0"/>
        <v>24</v>
      </c>
      <c r="AI29" s="543">
        <f t="shared" si="1"/>
        <v>0</v>
      </c>
      <c r="AJ29" s="543">
        <f t="shared" si="2"/>
        <v>0</v>
      </c>
      <c r="AK29" s="546">
        <f t="shared" si="3"/>
        <v>0</v>
      </c>
      <c r="AL29" s="543">
        <f t="shared" si="4"/>
        <v>0</v>
      </c>
      <c r="AM29" s="543">
        <f t="shared" si="5"/>
        <v>0</v>
      </c>
      <c r="AN29" s="546">
        <f t="shared" si="6"/>
        <v>0</v>
      </c>
      <c r="AO29" s="548">
        <f t="shared" si="7"/>
        <v>0</v>
      </c>
    </row>
    <row r="30" spans="1:41" ht="16.2" thickBot="1">
      <c r="A30" s="275">
        <v>27</v>
      </c>
      <c r="B30" s="335" t="s">
        <v>135</v>
      </c>
      <c r="C30" s="458" t="s">
        <v>5</v>
      </c>
      <c r="D30" s="458" t="s">
        <v>5</v>
      </c>
      <c r="E30" s="458" t="s">
        <v>5</v>
      </c>
      <c r="F30" s="458" t="s">
        <v>5</v>
      </c>
      <c r="G30" s="458" t="s">
        <v>5</v>
      </c>
      <c r="H30" s="458" t="s">
        <v>5</v>
      </c>
      <c r="I30" s="540" t="s">
        <v>3</v>
      </c>
      <c r="J30" s="458" t="s">
        <v>5</v>
      </c>
      <c r="K30" s="458" t="s">
        <v>5</v>
      </c>
      <c r="L30" s="458" t="s">
        <v>5</v>
      </c>
      <c r="M30" s="458" t="s">
        <v>5</v>
      </c>
      <c r="N30" s="458" t="s">
        <v>5</v>
      </c>
      <c r="O30" s="458" t="s">
        <v>5</v>
      </c>
      <c r="P30" s="540" t="s">
        <v>3</v>
      </c>
      <c r="Q30" s="458" t="s">
        <v>5</v>
      </c>
      <c r="R30" s="458" t="s">
        <v>5</v>
      </c>
      <c r="S30" s="458" t="s">
        <v>5</v>
      </c>
      <c r="T30" s="458" t="s">
        <v>5</v>
      </c>
      <c r="U30" s="458" t="s">
        <v>5</v>
      </c>
      <c r="V30" s="458" t="s">
        <v>5</v>
      </c>
      <c r="W30" s="540" t="s">
        <v>3</v>
      </c>
      <c r="X30" s="458" t="s">
        <v>5</v>
      </c>
      <c r="Y30" s="540" t="s">
        <v>3</v>
      </c>
      <c r="Z30" s="458" t="s">
        <v>5</v>
      </c>
      <c r="AA30" s="458" t="s">
        <v>5</v>
      </c>
      <c r="AB30" s="458" t="s">
        <v>5</v>
      </c>
      <c r="AC30" s="458" t="s">
        <v>5</v>
      </c>
      <c r="AD30" s="540" t="s">
        <v>3</v>
      </c>
      <c r="AE30" s="540" t="s">
        <v>3</v>
      </c>
      <c r="AF30" s="458" t="s">
        <v>5</v>
      </c>
      <c r="AG30" s="262" t="s">
        <v>5</v>
      </c>
      <c r="AH30" s="543">
        <f t="shared" si="0"/>
        <v>25</v>
      </c>
      <c r="AI30" s="543">
        <f t="shared" si="1"/>
        <v>0</v>
      </c>
      <c r="AJ30" s="543">
        <f t="shared" si="2"/>
        <v>0</v>
      </c>
      <c r="AK30" s="546">
        <f t="shared" si="3"/>
        <v>0</v>
      </c>
      <c r="AL30" s="543">
        <f t="shared" si="4"/>
        <v>0</v>
      </c>
      <c r="AM30" s="543">
        <f t="shared" si="5"/>
        <v>0</v>
      </c>
      <c r="AN30" s="546">
        <f t="shared" si="6"/>
        <v>0</v>
      </c>
      <c r="AO30" s="548">
        <f t="shared" si="7"/>
        <v>0</v>
      </c>
    </row>
    <row r="31" spans="1:41" ht="15.6">
      <c r="A31" s="488"/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88"/>
      <c r="AD31" s="488"/>
      <c r="AE31" s="488"/>
      <c r="AF31" s="488"/>
      <c r="AG31" s="488"/>
    </row>
    <row r="32" spans="1:41" ht="15.6">
      <c r="A32" s="488"/>
      <c r="B32" s="113" t="s">
        <v>63</v>
      </c>
      <c r="C32" s="114" t="s">
        <v>10</v>
      </c>
      <c r="D32" s="1094" t="s">
        <v>64</v>
      </c>
      <c r="E32" s="1095"/>
      <c r="F32" s="1095"/>
      <c r="G32" s="1095"/>
      <c r="H32" s="1095"/>
      <c r="I32" s="1095"/>
      <c r="J32" s="1095"/>
      <c r="K32" s="1095"/>
      <c r="L32" s="488"/>
      <c r="M32" s="488"/>
      <c r="N32" s="488"/>
      <c r="O32" s="136"/>
      <c r="P32" s="136"/>
      <c r="Q32" s="136"/>
      <c r="R32" s="136"/>
      <c r="S32" s="1108" t="s">
        <v>158</v>
      </c>
      <c r="T32" s="1108"/>
      <c r="U32" s="1108"/>
      <c r="V32" s="1108"/>
      <c r="W32" s="1108"/>
      <c r="X32" s="1108"/>
      <c r="Y32" s="1108"/>
      <c r="Z32" s="1108"/>
      <c r="AA32" s="1108"/>
      <c r="AB32" s="1108"/>
      <c r="AC32" s="1108"/>
      <c r="AD32" s="1108"/>
      <c r="AE32" s="1108"/>
      <c r="AF32" s="1108"/>
      <c r="AG32" s="1108"/>
    </row>
    <row r="33" spans="1:33" ht="15.6">
      <c r="A33" s="488"/>
      <c r="B33" s="113" t="s">
        <v>65</v>
      </c>
      <c r="C33" s="114" t="s">
        <v>27</v>
      </c>
      <c r="D33" s="1094" t="s">
        <v>66</v>
      </c>
      <c r="E33" s="1095"/>
      <c r="F33" s="1095"/>
      <c r="G33" s="1095"/>
      <c r="H33" s="1095"/>
      <c r="I33" s="1095"/>
      <c r="J33" s="1095"/>
      <c r="K33" s="1095"/>
      <c r="L33" s="488"/>
      <c r="M33" s="488"/>
      <c r="N33" s="488"/>
      <c r="O33" s="135"/>
      <c r="P33" s="135"/>
      <c r="Q33" s="135"/>
      <c r="R33" s="135"/>
      <c r="S33" s="1267" t="s">
        <v>359</v>
      </c>
      <c r="T33" s="1267"/>
      <c r="U33" s="1267"/>
      <c r="V33" s="1267"/>
      <c r="W33" s="1267"/>
      <c r="X33" s="1267"/>
      <c r="Y33" s="1268" t="s">
        <v>361</v>
      </c>
      <c r="Z33" s="1268"/>
      <c r="AA33" s="1268"/>
      <c r="AB33" s="1268"/>
      <c r="AC33" s="1268"/>
      <c r="AD33" s="1268"/>
      <c r="AE33" s="1268"/>
      <c r="AF33" s="1268"/>
      <c r="AG33" s="1268"/>
    </row>
    <row r="34" spans="1:33" ht="15.6">
      <c r="A34" s="488"/>
      <c r="B34" s="113" t="s">
        <v>67</v>
      </c>
      <c r="C34" s="114" t="s">
        <v>13</v>
      </c>
      <c r="D34" s="1094" t="s">
        <v>68</v>
      </c>
      <c r="E34" s="1095"/>
      <c r="F34" s="1095"/>
      <c r="G34" s="1095"/>
      <c r="H34" s="1095"/>
      <c r="I34" s="1095"/>
      <c r="J34" s="1095"/>
      <c r="K34" s="1095"/>
      <c r="L34" s="488"/>
      <c r="M34" s="488"/>
      <c r="N34" s="488"/>
      <c r="O34" s="135"/>
      <c r="P34" s="135"/>
      <c r="Q34" s="135"/>
      <c r="R34" s="135"/>
      <c r="S34" s="1238" t="s">
        <v>233</v>
      </c>
      <c r="T34" s="1238"/>
      <c r="U34" s="1238"/>
      <c r="V34" s="1238"/>
      <c r="W34" s="1238"/>
      <c r="X34" s="1238"/>
      <c r="Y34" s="1268" t="s">
        <v>360</v>
      </c>
      <c r="Z34" s="1268"/>
      <c r="AA34" s="1268"/>
      <c r="AB34" s="1268"/>
      <c r="AC34" s="1268"/>
      <c r="AD34" s="1268"/>
      <c r="AE34" s="1268"/>
      <c r="AF34" s="1268"/>
      <c r="AG34" s="1268"/>
    </row>
    <row r="35" spans="1:33" ht="15.6">
      <c r="A35" s="488"/>
      <c r="B35" s="113" t="s">
        <v>69</v>
      </c>
      <c r="C35" s="114" t="s">
        <v>26</v>
      </c>
      <c r="D35" s="1094" t="s">
        <v>70</v>
      </c>
      <c r="E35" s="1095"/>
      <c r="F35" s="1095"/>
      <c r="G35" s="1095"/>
      <c r="H35" s="1095"/>
      <c r="I35" s="1095"/>
      <c r="J35" s="1095"/>
      <c r="K35" s="1095"/>
      <c r="L35" s="488"/>
      <c r="M35" s="488"/>
      <c r="N35" s="488"/>
      <c r="O35" s="135"/>
      <c r="P35" s="135"/>
      <c r="Q35" s="135"/>
      <c r="R35" s="135"/>
      <c r="S35" s="1235" t="s">
        <v>362</v>
      </c>
      <c r="T35" s="1235"/>
      <c r="U35" s="1235"/>
      <c r="V35" s="1235"/>
      <c r="W35" s="1235"/>
      <c r="X35" s="1235"/>
      <c r="Y35" s="1235" t="s">
        <v>360</v>
      </c>
      <c r="Z35" s="1235"/>
      <c r="AA35" s="1235"/>
      <c r="AB35" s="1235"/>
      <c r="AC35" s="1235"/>
      <c r="AD35" s="1235"/>
      <c r="AE35" s="1235"/>
      <c r="AF35" s="1235"/>
      <c r="AG35" s="1235"/>
    </row>
    <row r="36" spans="1:33" ht="15.6">
      <c r="A36" s="488"/>
      <c r="B36" s="488" t="s">
        <v>71</v>
      </c>
      <c r="C36" s="114" t="s">
        <v>72</v>
      </c>
      <c r="D36" s="1094" t="s">
        <v>73</v>
      </c>
      <c r="E36" s="1095"/>
      <c r="F36" s="1095"/>
      <c r="G36" s="1095"/>
      <c r="H36" s="1095"/>
      <c r="I36" s="1095"/>
      <c r="J36" s="1095"/>
      <c r="K36" s="1095"/>
      <c r="L36" s="488"/>
      <c r="M36" s="488"/>
      <c r="N36" s="488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</row>
    <row r="37" spans="1:33" ht="15.6">
      <c r="A37" s="488"/>
      <c r="B37" s="115" t="s">
        <v>74</v>
      </c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</row>
  </sheetData>
  <mergeCells count="22">
    <mergeCell ref="C23:AG23"/>
    <mergeCell ref="C12:AG12"/>
    <mergeCell ref="D35:K35"/>
    <mergeCell ref="S35:X35"/>
    <mergeCell ref="Y35:AG35"/>
    <mergeCell ref="D32:K32"/>
    <mergeCell ref="S32:AG32"/>
    <mergeCell ref="C24:AG24"/>
    <mergeCell ref="C25:AG25"/>
    <mergeCell ref="C26:AG26"/>
    <mergeCell ref="D36:K36"/>
    <mergeCell ref="D33:K33"/>
    <mergeCell ref="S33:X33"/>
    <mergeCell ref="Y33:AG33"/>
    <mergeCell ref="D34:K34"/>
    <mergeCell ref="S34:X34"/>
    <mergeCell ref="Y34:AG34"/>
    <mergeCell ref="B1:AF1"/>
    <mergeCell ref="A2:A3"/>
    <mergeCell ref="B2:B3"/>
    <mergeCell ref="C4:AG4"/>
    <mergeCell ref="C10:AG10"/>
  </mergeCells>
  <pageMargins left="3.937007874015748E-2" right="0" top="0.35433070866141736" bottom="0.74803149606299213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zoomScale="60" zoomScaleNormal="60" workbookViewId="0">
      <selection activeCell="D2" sqref="D1:F1048576"/>
    </sheetView>
  </sheetViews>
  <sheetFormatPr baseColWidth="10" defaultColWidth="11.44140625" defaultRowHeight="14.4" outlineLevelCol="1"/>
  <cols>
    <col min="1" max="1" width="5.44140625" style="584" customWidth="1"/>
    <col min="2" max="2" width="78.33203125" style="557" customWidth="1"/>
    <col min="3" max="6" width="78.33203125" style="557" hidden="1" customWidth="1"/>
    <col min="7" max="7" width="6.33203125" style="557" bestFit="1" customWidth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33203125" style="557" bestFit="1" customWidth="1"/>
    <col min="36" max="36" width="6.33203125" style="557" customWidth="1"/>
    <col min="37" max="37" width="6.109375" style="557" bestFit="1" customWidth="1"/>
    <col min="38" max="38" width="7" style="584" customWidth="1" outlineLevel="1"/>
    <col min="39" max="39" width="6.109375" style="557" customWidth="1" outlineLevel="1"/>
    <col min="40" max="40" width="7.109375" style="557" customWidth="1" outlineLevel="1"/>
    <col min="41" max="16384" width="11.44140625" style="557"/>
  </cols>
  <sheetData>
    <row r="1" spans="1:40" ht="15.75" customHeight="1" thickBot="1">
      <c r="A1" s="561">
        <f ca="1">A1:AK46</f>
        <v>0</v>
      </c>
      <c r="B1" s="1306" t="s">
        <v>382</v>
      </c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562"/>
      <c r="AL1" s="563"/>
      <c r="AM1" s="564"/>
      <c r="AN1" s="564"/>
    </row>
    <row r="2" spans="1:40" ht="15.6">
      <c r="A2" s="1308" t="s">
        <v>1</v>
      </c>
      <c r="B2" s="1310" t="s">
        <v>2</v>
      </c>
      <c r="C2" s="873"/>
      <c r="D2" s="873"/>
      <c r="E2" s="873"/>
      <c r="F2" s="873"/>
      <c r="G2" s="565" t="s">
        <v>6</v>
      </c>
      <c r="H2" s="566" t="s">
        <v>7</v>
      </c>
      <c r="I2" s="565" t="s">
        <v>8</v>
      </c>
      <c r="J2" s="565" t="s">
        <v>3</v>
      </c>
      <c r="K2" s="565" t="s">
        <v>4</v>
      </c>
      <c r="L2" s="565" t="s">
        <v>5</v>
      </c>
      <c r="M2" s="565" t="s">
        <v>5</v>
      </c>
      <c r="N2" s="565" t="s">
        <v>6</v>
      </c>
      <c r="O2" s="566" t="s">
        <v>7</v>
      </c>
      <c r="P2" s="565" t="s">
        <v>8</v>
      </c>
      <c r="Q2" s="565" t="s">
        <v>3</v>
      </c>
      <c r="R2" s="565" t="s">
        <v>4</v>
      </c>
      <c r="S2" s="565" t="s">
        <v>5</v>
      </c>
      <c r="T2" s="565" t="s">
        <v>5</v>
      </c>
      <c r="U2" s="565" t="s">
        <v>6</v>
      </c>
      <c r="V2" s="566" t="s">
        <v>7</v>
      </c>
      <c r="W2" s="565" t="s">
        <v>8</v>
      </c>
      <c r="X2" s="565" t="s">
        <v>3</v>
      </c>
      <c r="Y2" s="565" t="s">
        <v>4</v>
      </c>
      <c r="Z2" s="565" t="s">
        <v>5</v>
      </c>
      <c r="AA2" s="565" t="s">
        <v>5</v>
      </c>
      <c r="AB2" s="565" t="s">
        <v>6</v>
      </c>
      <c r="AC2" s="566" t="s">
        <v>7</v>
      </c>
      <c r="AD2" s="565" t="s">
        <v>8</v>
      </c>
      <c r="AE2" s="565" t="s">
        <v>3</v>
      </c>
      <c r="AF2" s="565" t="s">
        <v>4</v>
      </c>
      <c r="AG2" s="565" t="s">
        <v>5</v>
      </c>
      <c r="AH2" s="565" t="s">
        <v>5</v>
      </c>
      <c r="AI2" s="565" t="s">
        <v>6</v>
      </c>
      <c r="AJ2" s="565" t="s">
        <v>7</v>
      </c>
      <c r="AK2" s="567" t="s">
        <v>8</v>
      </c>
      <c r="AL2" s="563"/>
      <c r="AM2" s="564"/>
      <c r="AN2" s="564"/>
    </row>
    <row r="3" spans="1:40" ht="16.2" thickBot="1">
      <c r="A3" s="1309"/>
      <c r="B3" s="1311"/>
      <c r="C3" s="874"/>
      <c r="D3" s="874"/>
      <c r="E3" s="874"/>
      <c r="F3" s="874"/>
      <c r="G3" s="568">
        <v>1</v>
      </c>
      <c r="H3" s="568">
        <v>2</v>
      </c>
      <c r="I3" s="568">
        <v>3</v>
      </c>
      <c r="J3" s="568">
        <v>4</v>
      </c>
      <c r="K3" s="569">
        <v>5</v>
      </c>
      <c r="L3" s="568">
        <v>6</v>
      </c>
      <c r="M3" s="568">
        <v>7</v>
      </c>
      <c r="N3" s="568">
        <v>8</v>
      </c>
      <c r="O3" s="568">
        <v>9</v>
      </c>
      <c r="P3" s="568">
        <v>10</v>
      </c>
      <c r="Q3" s="568">
        <v>11</v>
      </c>
      <c r="R3" s="569">
        <v>12</v>
      </c>
      <c r="S3" s="568">
        <v>13</v>
      </c>
      <c r="T3" s="568">
        <v>14</v>
      </c>
      <c r="U3" s="568">
        <v>15</v>
      </c>
      <c r="V3" s="568">
        <v>16</v>
      </c>
      <c r="W3" s="568">
        <v>17</v>
      </c>
      <c r="X3" s="568">
        <v>18</v>
      </c>
      <c r="Y3" s="569">
        <v>19</v>
      </c>
      <c r="Z3" s="568">
        <v>20</v>
      </c>
      <c r="AA3" s="569">
        <v>21</v>
      </c>
      <c r="AB3" s="568">
        <v>22</v>
      </c>
      <c r="AC3" s="568">
        <v>23</v>
      </c>
      <c r="AD3" s="569">
        <v>24</v>
      </c>
      <c r="AE3" s="568">
        <v>25</v>
      </c>
      <c r="AF3" s="569">
        <v>26</v>
      </c>
      <c r="AG3" s="568">
        <v>27</v>
      </c>
      <c r="AH3" s="568">
        <v>28</v>
      </c>
      <c r="AI3" s="568">
        <v>29</v>
      </c>
      <c r="AJ3" s="570">
        <v>30</v>
      </c>
      <c r="AK3" s="571">
        <v>31</v>
      </c>
      <c r="AL3" s="563" t="s">
        <v>5</v>
      </c>
      <c r="AM3" s="280" t="s">
        <v>26</v>
      </c>
      <c r="AN3" s="280" t="s">
        <v>27</v>
      </c>
    </row>
    <row r="4" spans="1:40" ht="18" customHeight="1">
      <c r="A4" s="621">
        <v>1</v>
      </c>
      <c r="B4" s="611" t="s">
        <v>383</v>
      </c>
      <c r="C4" s="611"/>
      <c r="D4" s="611"/>
      <c r="E4" s="611"/>
      <c r="F4" s="611"/>
      <c r="G4" s="600" t="s">
        <v>10</v>
      </c>
      <c r="H4" s="601" t="s">
        <v>3</v>
      </c>
      <c r="I4" s="558" t="s">
        <v>5</v>
      </c>
      <c r="J4" s="586" t="s">
        <v>3</v>
      </c>
      <c r="K4" s="601" t="s">
        <v>5</v>
      </c>
      <c r="L4" s="586" t="s">
        <v>13</v>
      </c>
      <c r="M4" s="601" t="s">
        <v>3</v>
      </c>
      <c r="N4" s="601" t="s">
        <v>5</v>
      </c>
      <c r="O4" s="558" t="s">
        <v>5</v>
      </c>
      <c r="P4" s="601" t="s">
        <v>5</v>
      </c>
      <c r="Q4" s="586" t="s">
        <v>10</v>
      </c>
      <c r="R4" s="601" t="s">
        <v>3</v>
      </c>
      <c r="S4" s="601" t="s">
        <v>5</v>
      </c>
      <c r="T4" s="601" t="s">
        <v>5</v>
      </c>
      <c r="U4" s="558" t="s">
        <v>5</v>
      </c>
      <c r="V4" s="601" t="s">
        <v>5</v>
      </c>
      <c r="W4" s="601" t="s">
        <v>10</v>
      </c>
      <c r="X4" s="591" t="s">
        <v>3</v>
      </c>
      <c r="Y4" s="601" t="s">
        <v>5</v>
      </c>
      <c r="Z4" s="601" t="s">
        <v>5</v>
      </c>
      <c r="AA4" s="558" t="s">
        <v>5</v>
      </c>
      <c r="AB4" s="601" t="s">
        <v>5</v>
      </c>
      <c r="AC4" s="601" t="s">
        <v>5</v>
      </c>
      <c r="AD4" s="592" t="s">
        <v>11</v>
      </c>
      <c r="AE4" s="586" t="s">
        <v>3</v>
      </c>
      <c r="AF4" s="601" t="s">
        <v>5</v>
      </c>
      <c r="AG4" s="558" t="s">
        <v>5</v>
      </c>
      <c r="AH4" s="601" t="s">
        <v>5</v>
      </c>
      <c r="AI4" s="601" t="s">
        <v>5</v>
      </c>
      <c r="AJ4" s="586" t="s">
        <v>3</v>
      </c>
      <c r="AK4" s="602" t="s">
        <v>10</v>
      </c>
      <c r="AL4" s="563">
        <f t="shared" ref="AL4:AL10" si="0">COUNTIF(G4:AK4,"M")</f>
        <v>18</v>
      </c>
      <c r="AM4" s="280">
        <f t="shared" ref="AM4:AM10" si="1">COUNTIF(G4:AK4,"GDP")</f>
        <v>0</v>
      </c>
      <c r="AN4" s="280">
        <f t="shared" ref="AN4:AN10" si="2">COUNTIF(G4:AK4,"GNP")</f>
        <v>0</v>
      </c>
    </row>
    <row r="5" spans="1:40" ht="18" customHeight="1">
      <c r="A5" s="621">
        <v>2</v>
      </c>
      <c r="B5" s="612" t="s">
        <v>384</v>
      </c>
      <c r="C5" s="612"/>
      <c r="D5" s="612"/>
      <c r="E5" s="612"/>
      <c r="F5" s="612"/>
      <c r="G5" s="594" t="s">
        <v>5</v>
      </c>
      <c r="H5" s="595" t="s">
        <v>5</v>
      </c>
      <c r="I5" s="595" t="s">
        <v>10</v>
      </c>
      <c r="J5" s="587" t="s">
        <v>3</v>
      </c>
      <c r="K5" s="595" t="s">
        <v>5</v>
      </c>
      <c r="L5" s="589" t="s">
        <v>3</v>
      </c>
      <c r="M5" s="605" t="s">
        <v>5</v>
      </c>
      <c r="N5" s="595" t="s">
        <v>3</v>
      </c>
      <c r="O5" s="595" t="s">
        <v>5</v>
      </c>
      <c r="P5" s="595" t="s">
        <v>5</v>
      </c>
      <c r="Q5" s="587" t="s">
        <v>3</v>
      </c>
      <c r="R5" s="595" t="s">
        <v>5</v>
      </c>
      <c r="S5" s="605" t="s">
        <v>10</v>
      </c>
      <c r="T5" s="595" t="s">
        <v>3</v>
      </c>
      <c r="U5" s="595" t="s">
        <v>5</v>
      </c>
      <c r="V5" s="595" t="s">
        <v>5</v>
      </c>
      <c r="W5" s="595" t="s">
        <v>5</v>
      </c>
      <c r="X5" s="589" t="s">
        <v>13</v>
      </c>
      <c r="Y5" s="605" t="s">
        <v>3</v>
      </c>
      <c r="Z5" s="595" t="s">
        <v>5</v>
      </c>
      <c r="AA5" s="595" t="s">
        <v>5</v>
      </c>
      <c r="AB5" s="595" t="s">
        <v>5</v>
      </c>
      <c r="AC5" s="595" t="s">
        <v>5</v>
      </c>
      <c r="AD5" s="566" t="s">
        <v>11</v>
      </c>
      <c r="AE5" s="589" t="s">
        <v>10</v>
      </c>
      <c r="AF5" s="595" t="s">
        <v>3</v>
      </c>
      <c r="AG5" s="595" t="s">
        <v>5</v>
      </c>
      <c r="AH5" s="595" t="s">
        <v>5</v>
      </c>
      <c r="AI5" s="595" t="s">
        <v>5</v>
      </c>
      <c r="AJ5" s="587" t="s">
        <v>10</v>
      </c>
      <c r="AK5" s="596" t="s">
        <v>3</v>
      </c>
      <c r="AL5" s="563">
        <f t="shared" si="0"/>
        <v>17</v>
      </c>
      <c r="AM5" s="280">
        <f t="shared" si="1"/>
        <v>0</v>
      </c>
      <c r="AN5" s="280">
        <f t="shared" si="2"/>
        <v>0</v>
      </c>
    </row>
    <row r="6" spans="1:40" ht="18" customHeight="1">
      <c r="A6" s="621">
        <v>3</v>
      </c>
      <c r="B6" s="612" t="s">
        <v>386</v>
      </c>
      <c r="C6" s="612"/>
      <c r="D6" s="612"/>
      <c r="E6" s="612"/>
      <c r="F6" s="612"/>
      <c r="G6" s="594" t="s">
        <v>5</v>
      </c>
      <c r="H6" s="605" t="s">
        <v>10</v>
      </c>
      <c r="I6" s="605" t="s">
        <v>3</v>
      </c>
      <c r="J6" s="587" t="s">
        <v>3</v>
      </c>
      <c r="K6" s="595" t="s">
        <v>5</v>
      </c>
      <c r="L6" s="589" t="s">
        <v>13</v>
      </c>
      <c r="M6" s="605" t="s">
        <v>3</v>
      </c>
      <c r="N6" s="605" t="s">
        <v>5</v>
      </c>
      <c r="O6" s="605" t="s">
        <v>5</v>
      </c>
      <c r="P6" s="595" t="s">
        <v>10</v>
      </c>
      <c r="Q6" s="587" t="s">
        <v>3</v>
      </c>
      <c r="R6" s="595" t="s">
        <v>3</v>
      </c>
      <c r="S6" s="605" t="s">
        <v>5</v>
      </c>
      <c r="T6" s="605" t="s">
        <v>5</v>
      </c>
      <c r="U6" s="605" t="s">
        <v>5</v>
      </c>
      <c r="V6" s="595" t="s">
        <v>5</v>
      </c>
      <c r="W6" s="566" t="s">
        <v>11</v>
      </c>
      <c r="X6" s="589" t="s">
        <v>10</v>
      </c>
      <c r="Y6" s="605" t="s">
        <v>3</v>
      </c>
      <c r="Z6" s="605" t="s">
        <v>5</v>
      </c>
      <c r="AA6" s="605" t="s">
        <v>5</v>
      </c>
      <c r="AB6" s="595" t="s">
        <v>5</v>
      </c>
      <c r="AC6" s="595" t="s">
        <v>5</v>
      </c>
      <c r="AD6" s="595" t="s">
        <v>5</v>
      </c>
      <c r="AE6" s="589" t="s">
        <v>3</v>
      </c>
      <c r="AF6" s="605" t="s">
        <v>5</v>
      </c>
      <c r="AG6" s="605" t="s">
        <v>5</v>
      </c>
      <c r="AH6" s="595" t="s">
        <v>5</v>
      </c>
      <c r="AI6" s="595" t="s">
        <v>5</v>
      </c>
      <c r="AJ6" s="587" t="s">
        <v>10</v>
      </c>
      <c r="AK6" s="596" t="s">
        <v>3</v>
      </c>
      <c r="AL6" s="563">
        <f t="shared" si="0"/>
        <v>17</v>
      </c>
      <c r="AM6" s="280">
        <f t="shared" si="1"/>
        <v>0</v>
      </c>
      <c r="AN6" s="280">
        <f t="shared" si="2"/>
        <v>0</v>
      </c>
    </row>
    <row r="7" spans="1:40" ht="18" customHeight="1">
      <c r="A7" s="621">
        <v>4</v>
      </c>
      <c r="B7" s="612" t="s">
        <v>387</v>
      </c>
      <c r="C7" s="612"/>
      <c r="D7" s="612"/>
      <c r="E7" s="612"/>
      <c r="F7" s="612"/>
      <c r="G7" s="604" t="s">
        <v>5</v>
      </c>
      <c r="H7" s="605" t="s">
        <v>5</v>
      </c>
      <c r="I7" s="595" t="s">
        <v>5</v>
      </c>
      <c r="J7" s="587" t="s">
        <v>13</v>
      </c>
      <c r="K7" s="595" t="s">
        <v>3</v>
      </c>
      <c r="L7" s="589" t="s">
        <v>3</v>
      </c>
      <c r="M7" s="605" t="s">
        <v>5</v>
      </c>
      <c r="N7" s="605" t="s">
        <v>5</v>
      </c>
      <c r="O7" s="605" t="s">
        <v>5</v>
      </c>
      <c r="P7" s="595" t="s">
        <v>5</v>
      </c>
      <c r="Q7" s="587" t="s">
        <v>10</v>
      </c>
      <c r="R7" s="595" t="s">
        <v>3</v>
      </c>
      <c r="S7" s="605" t="s">
        <v>5</v>
      </c>
      <c r="T7" s="605" t="s">
        <v>5</v>
      </c>
      <c r="U7" s="605" t="s">
        <v>10</v>
      </c>
      <c r="V7" s="595" t="s">
        <v>3</v>
      </c>
      <c r="W7" s="595" t="s">
        <v>5</v>
      </c>
      <c r="X7" s="589" t="s">
        <v>3</v>
      </c>
      <c r="Y7" s="605" t="s">
        <v>5</v>
      </c>
      <c r="Z7" s="605" t="s">
        <v>5</v>
      </c>
      <c r="AA7" s="605" t="s">
        <v>5</v>
      </c>
      <c r="AB7" s="595" t="s">
        <v>10</v>
      </c>
      <c r="AC7" s="595" t="s">
        <v>3</v>
      </c>
      <c r="AD7" s="595" t="s">
        <v>5</v>
      </c>
      <c r="AE7" s="589" t="s">
        <v>3</v>
      </c>
      <c r="AF7" s="605" t="s">
        <v>5</v>
      </c>
      <c r="AG7" s="605" t="s">
        <v>5</v>
      </c>
      <c r="AH7" s="595" t="s">
        <v>10</v>
      </c>
      <c r="AI7" s="595" t="s">
        <v>3</v>
      </c>
      <c r="AJ7" s="587" t="s">
        <v>3</v>
      </c>
      <c r="AK7" s="596" t="s">
        <v>5</v>
      </c>
      <c r="AL7" s="563">
        <f t="shared" si="0"/>
        <v>17</v>
      </c>
      <c r="AM7" s="280">
        <f t="shared" si="1"/>
        <v>0</v>
      </c>
      <c r="AN7" s="280">
        <f t="shared" si="2"/>
        <v>0</v>
      </c>
    </row>
    <row r="8" spans="1:40" ht="18" customHeight="1">
      <c r="A8" s="621">
        <v>5</v>
      </c>
      <c r="B8" s="612" t="s">
        <v>397</v>
      </c>
      <c r="C8" s="612"/>
      <c r="D8" s="612"/>
      <c r="E8" s="612"/>
      <c r="F8" s="612"/>
      <c r="G8" s="604" t="s">
        <v>5</v>
      </c>
      <c r="H8" s="605" t="s">
        <v>5</v>
      </c>
      <c r="I8" s="605" t="s">
        <v>3</v>
      </c>
      <c r="J8" s="587" t="s">
        <v>3</v>
      </c>
      <c r="K8" s="595" t="s">
        <v>5</v>
      </c>
      <c r="L8" s="587" t="s">
        <v>10</v>
      </c>
      <c r="M8" s="605" t="s">
        <v>3</v>
      </c>
      <c r="N8" s="605" t="s">
        <v>5</v>
      </c>
      <c r="O8" s="605" t="s">
        <v>5</v>
      </c>
      <c r="P8" s="566" t="s">
        <v>11</v>
      </c>
      <c r="Q8" s="587" t="s">
        <v>3</v>
      </c>
      <c r="R8" s="595" t="s">
        <v>5</v>
      </c>
      <c r="S8" s="605" t="s">
        <v>5</v>
      </c>
      <c r="T8" s="605" t="s">
        <v>10</v>
      </c>
      <c r="U8" s="605" t="s">
        <v>3</v>
      </c>
      <c r="V8" s="595" t="s">
        <v>5</v>
      </c>
      <c r="W8" s="595" t="s">
        <v>5</v>
      </c>
      <c r="X8" s="589" t="s">
        <v>3</v>
      </c>
      <c r="Y8" s="605" t="s">
        <v>10</v>
      </c>
      <c r="Z8" s="605" t="s">
        <v>3</v>
      </c>
      <c r="AA8" s="605" t="s">
        <v>5</v>
      </c>
      <c r="AB8" s="595" t="s">
        <v>5</v>
      </c>
      <c r="AC8" s="595" t="s">
        <v>5</v>
      </c>
      <c r="AD8" s="595" t="s">
        <v>5</v>
      </c>
      <c r="AE8" s="589" t="s">
        <v>13</v>
      </c>
      <c r="AF8" s="605" t="s">
        <v>3</v>
      </c>
      <c r="AG8" s="605" t="s">
        <v>5</v>
      </c>
      <c r="AH8" s="595" t="s">
        <v>10</v>
      </c>
      <c r="AI8" s="595" t="s">
        <v>3</v>
      </c>
      <c r="AJ8" s="587" t="s">
        <v>3</v>
      </c>
      <c r="AK8" s="596" t="s">
        <v>5</v>
      </c>
      <c r="AL8" s="563">
        <f t="shared" si="0"/>
        <v>15</v>
      </c>
      <c r="AM8" s="280">
        <f t="shared" si="1"/>
        <v>0</v>
      </c>
      <c r="AN8" s="280">
        <f t="shared" si="2"/>
        <v>0</v>
      </c>
    </row>
    <row r="9" spans="1:40" ht="18" customHeight="1">
      <c r="A9" s="621">
        <v>6</v>
      </c>
      <c r="B9" s="612" t="s">
        <v>396</v>
      </c>
      <c r="C9" s="612"/>
      <c r="D9" s="612"/>
      <c r="E9" s="612"/>
      <c r="F9" s="612"/>
      <c r="G9" s="604" t="s">
        <v>5</v>
      </c>
      <c r="H9" s="605" t="s">
        <v>5</v>
      </c>
      <c r="I9" s="565" t="s">
        <v>11</v>
      </c>
      <c r="J9" s="587" t="s">
        <v>10</v>
      </c>
      <c r="K9" s="595" t="s">
        <v>3</v>
      </c>
      <c r="L9" s="589" t="s">
        <v>3</v>
      </c>
      <c r="M9" s="595" t="s">
        <v>5</v>
      </c>
      <c r="N9" s="605" t="s">
        <v>5</v>
      </c>
      <c r="O9" s="605" t="s">
        <v>10</v>
      </c>
      <c r="P9" s="595" t="s">
        <v>3</v>
      </c>
      <c r="Q9" s="587" t="s">
        <v>3</v>
      </c>
      <c r="R9" s="595" t="s">
        <v>5</v>
      </c>
      <c r="S9" s="605" t="s">
        <v>5</v>
      </c>
      <c r="T9" s="605" t="s">
        <v>5</v>
      </c>
      <c r="U9" s="605" t="s">
        <v>5</v>
      </c>
      <c r="V9" s="595" t="s">
        <v>5</v>
      </c>
      <c r="W9" s="595" t="s">
        <v>10</v>
      </c>
      <c r="X9" s="589" t="s">
        <v>3</v>
      </c>
      <c r="Y9" s="605" t="s">
        <v>5</v>
      </c>
      <c r="Z9" s="605" t="s">
        <v>5</v>
      </c>
      <c r="AA9" s="605" t="s">
        <v>5</v>
      </c>
      <c r="AB9" s="595" t="s">
        <v>5</v>
      </c>
      <c r="AC9" s="595" t="s">
        <v>5</v>
      </c>
      <c r="AD9" s="595" t="s">
        <v>5</v>
      </c>
      <c r="AE9" s="589" t="s">
        <v>13</v>
      </c>
      <c r="AF9" s="605" t="s">
        <v>3</v>
      </c>
      <c r="AG9" s="605" t="s">
        <v>5</v>
      </c>
      <c r="AH9" s="595" t="s">
        <v>5</v>
      </c>
      <c r="AI9" s="595" t="s">
        <v>10</v>
      </c>
      <c r="AJ9" s="587" t="s">
        <v>3</v>
      </c>
      <c r="AK9" s="596" t="s">
        <v>5</v>
      </c>
      <c r="AL9" s="563">
        <f t="shared" si="0"/>
        <v>18</v>
      </c>
      <c r="AM9" s="280">
        <f t="shared" si="1"/>
        <v>0</v>
      </c>
      <c r="AN9" s="280">
        <f t="shared" si="2"/>
        <v>0</v>
      </c>
    </row>
    <row r="10" spans="1:40" ht="18" customHeight="1">
      <c r="A10" s="621">
        <v>7</v>
      </c>
      <c r="B10" s="612" t="s">
        <v>392</v>
      </c>
      <c r="C10" s="612"/>
      <c r="D10" s="612"/>
      <c r="E10" s="612"/>
      <c r="F10" s="612"/>
      <c r="G10" s="604" t="s">
        <v>5</v>
      </c>
      <c r="H10" s="605" t="s">
        <v>3</v>
      </c>
      <c r="I10" s="605" t="s">
        <v>5</v>
      </c>
      <c r="J10" s="587" t="s">
        <v>3</v>
      </c>
      <c r="K10" s="605" t="s">
        <v>5</v>
      </c>
      <c r="L10" s="589" t="s">
        <v>10</v>
      </c>
      <c r="M10" s="605" t="s">
        <v>3</v>
      </c>
      <c r="N10" s="595" t="s">
        <v>5</v>
      </c>
      <c r="O10" s="605" t="s">
        <v>5</v>
      </c>
      <c r="P10" s="595" t="s">
        <v>5</v>
      </c>
      <c r="Q10" s="587" t="s">
        <v>13</v>
      </c>
      <c r="R10" s="595" t="s">
        <v>3</v>
      </c>
      <c r="S10" s="605" t="s">
        <v>5</v>
      </c>
      <c r="T10" s="605" t="s">
        <v>5</v>
      </c>
      <c r="U10" s="605" t="s">
        <v>5</v>
      </c>
      <c r="V10" s="595" t="s">
        <v>5</v>
      </c>
      <c r="W10" s="595" t="s">
        <v>5</v>
      </c>
      <c r="X10" s="589" t="s">
        <v>3</v>
      </c>
      <c r="Y10" s="605" t="s">
        <v>5</v>
      </c>
      <c r="Z10" s="605" t="s">
        <v>10</v>
      </c>
      <c r="AA10" s="605" t="s">
        <v>3</v>
      </c>
      <c r="AB10" s="595" t="s">
        <v>5</v>
      </c>
      <c r="AC10" s="595" t="s">
        <v>5</v>
      </c>
      <c r="AD10" s="595" t="s">
        <v>5</v>
      </c>
      <c r="AE10" s="589" t="s">
        <v>3</v>
      </c>
      <c r="AF10" s="605" t="s">
        <v>10</v>
      </c>
      <c r="AG10" s="605" t="s">
        <v>3</v>
      </c>
      <c r="AH10" s="595" t="s">
        <v>5</v>
      </c>
      <c r="AI10" s="595" t="s">
        <v>5</v>
      </c>
      <c r="AJ10" s="587" t="s">
        <v>3</v>
      </c>
      <c r="AK10" s="596" t="s">
        <v>10</v>
      </c>
      <c r="AL10" s="563">
        <f t="shared" si="0"/>
        <v>17</v>
      </c>
      <c r="AM10" s="280">
        <f t="shared" si="1"/>
        <v>0</v>
      </c>
      <c r="AN10" s="280">
        <f t="shared" si="2"/>
        <v>0</v>
      </c>
    </row>
    <row r="11" spans="1:40" ht="18" customHeight="1">
      <c r="A11" s="621">
        <v>8</v>
      </c>
      <c r="B11" s="612" t="s">
        <v>393</v>
      </c>
      <c r="C11" s="612"/>
      <c r="D11" s="612"/>
      <c r="E11" s="612"/>
      <c r="F11" s="612"/>
      <c r="G11" s="604" t="s">
        <v>5</v>
      </c>
      <c r="H11" s="605" t="s">
        <v>5</v>
      </c>
      <c r="I11" s="605" t="s">
        <v>5</v>
      </c>
      <c r="J11" s="587" t="s">
        <v>13</v>
      </c>
      <c r="K11" s="595" t="s">
        <v>3</v>
      </c>
      <c r="L11" s="589" t="s">
        <v>3</v>
      </c>
      <c r="M11" s="605" t="s">
        <v>5</v>
      </c>
      <c r="N11" s="605" t="s">
        <v>5</v>
      </c>
      <c r="O11" s="595" t="s">
        <v>3</v>
      </c>
      <c r="P11" s="595" t="s">
        <v>5</v>
      </c>
      <c r="Q11" s="587" t="s">
        <v>3</v>
      </c>
      <c r="R11" s="595" t="s">
        <v>10</v>
      </c>
      <c r="S11" s="605" t="s">
        <v>3</v>
      </c>
      <c r="T11" s="605" t="s">
        <v>5</v>
      </c>
      <c r="U11" s="605" t="s">
        <v>5</v>
      </c>
      <c r="V11" s="595" t="s">
        <v>5</v>
      </c>
      <c r="W11" s="595" t="s">
        <v>5</v>
      </c>
      <c r="X11" s="589" t="s">
        <v>3</v>
      </c>
      <c r="Y11" s="605" t="s">
        <v>5</v>
      </c>
      <c r="Z11" s="605" t="s">
        <v>5</v>
      </c>
      <c r="AA11" s="605" t="s">
        <v>10</v>
      </c>
      <c r="AB11" s="595" t="s">
        <v>3</v>
      </c>
      <c r="AC11" s="595" t="s">
        <v>5</v>
      </c>
      <c r="AD11" s="595" t="s">
        <v>5</v>
      </c>
      <c r="AE11" s="589" t="s">
        <v>3</v>
      </c>
      <c r="AF11" s="605" t="s">
        <v>5</v>
      </c>
      <c r="AG11" s="605" t="s">
        <v>10</v>
      </c>
      <c r="AH11" s="595" t="s">
        <v>3</v>
      </c>
      <c r="AI11" s="595" t="s">
        <v>5</v>
      </c>
      <c r="AJ11" s="587" t="s">
        <v>13</v>
      </c>
      <c r="AK11" s="572" t="s">
        <v>11</v>
      </c>
      <c r="AL11" s="563"/>
      <c r="AM11" s="280"/>
      <c r="AN11" s="280"/>
    </row>
    <row r="12" spans="1:40" ht="18" customHeight="1">
      <c r="A12" s="621">
        <v>9</v>
      </c>
      <c r="B12" s="612" t="s">
        <v>394</v>
      </c>
      <c r="C12" s="612"/>
      <c r="D12" s="612"/>
      <c r="E12" s="612"/>
      <c r="F12" s="612"/>
      <c r="G12" s="1316" t="s">
        <v>388</v>
      </c>
      <c r="H12" s="1317"/>
      <c r="I12" s="1317"/>
      <c r="J12" s="1317"/>
      <c r="K12" s="1317"/>
      <c r="L12" s="1317"/>
      <c r="M12" s="1317"/>
      <c r="N12" s="1317"/>
      <c r="O12" s="1317"/>
      <c r="P12" s="1317"/>
      <c r="Q12" s="1317"/>
      <c r="R12" s="1317"/>
      <c r="S12" s="1317"/>
      <c r="T12" s="1317"/>
      <c r="U12" s="1317"/>
      <c r="V12" s="1317"/>
      <c r="W12" s="1317"/>
      <c r="X12" s="1317"/>
      <c r="Y12" s="1317"/>
      <c r="Z12" s="1317"/>
      <c r="AA12" s="1317"/>
      <c r="AB12" s="1317"/>
      <c r="AC12" s="1317"/>
      <c r="AD12" s="1317"/>
      <c r="AE12" s="1317"/>
      <c r="AF12" s="1317"/>
      <c r="AG12" s="1317"/>
      <c r="AH12" s="1317"/>
      <c r="AI12" s="1317"/>
      <c r="AJ12" s="1317"/>
      <c r="AK12" s="1318"/>
      <c r="AL12" s="563"/>
      <c r="AM12" s="280"/>
      <c r="AN12" s="280"/>
    </row>
    <row r="13" spans="1:40" ht="18" customHeight="1">
      <c r="A13" s="621">
        <v>10</v>
      </c>
      <c r="B13" s="612" t="s">
        <v>395</v>
      </c>
      <c r="C13" s="612"/>
      <c r="D13" s="612"/>
      <c r="E13" s="612"/>
      <c r="F13" s="612"/>
      <c r="G13" s="604" t="s">
        <v>5</v>
      </c>
      <c r="H13" s="605" t="s">
        <v>5</v>
      </c>
      <c r="I13" s="605" t="s">
        <v>10</v>
      </c>
      <c r="J13" s="587" t="s">
        <v>3</v>
      </c>
      <c r="K13" s="595" t="s">
        <v>5</v>
      </c>
      <c r="L13" s="589" t="s">
        <v>3</v>
      </c>
      <c r="M13" s="605" t="s">
        <v>5</v>
      </c>
      <c r="N13" s="605" t="s">
        <v>3</v>
      </c>
      <c r="O13" s="605" t="s">
        <v>5</v>
      </c>
      <c r="P13" s="595" t="s">
        <v>5</v>
      </c>
      <c r="Q13" s="587" t="s">
        <v>13</v>
      </c>
      <c r="R13" s="595" t="s">
        <v>3</v>
      </c>
      <c r="S13" s="605" t="s">
        <v>5</v>
      </c>
      <c r="T13" s="605" t="s">
        <v>5</v>
      </c>
      <c r="U13" s="605" t="s">
        <v>5</v>
      </c>
      <c r="V13" s="595" t="s">
        <v>5</v>
      </c>
      <c r="W13" s="595" t="s">
        <v>5</v>
      </c>
      <c r="X13" s="589" t="s">
        <v>3</v>
      </c>
      <c r="Y13" s="605" t="s">
        <v>10</v>
      </c>
      <c r="Z13" s="605" t="s">
        <v>3</v>
      </c>
      <c r="AA13" s="605" t="s">
        <v>5</v>
      </c>
      <c r="AB13" s="595" t="s">
        <v>5</v>
      </c>
      <c r="AC13" s="595" t="s">
        <v>5</v>
      </c>
      <c r="AD13" s="595" t="s">
        <v>5</v>
      </c>
      <c r="AE13" s="589" t="s">
        <v>10</v>
      </c>
      <c r="AF13" s="605" t="s">
        <v>3</v>
      </c>
      <c r="AG13" s="605" t="s">
        <v>5</v>
      </c>
      <c r="AH13" s="595" t="s">
        <v>5</v>
      </c>
      <c r="AI13" s="595" t="s">
        <v>10</v>
      </c>
      <c r="AJ13" s="587" t="s">
        <v>3</v>
      </c>
      <c r="AK13" s="572" t="s">
        <v>11</v>
      </c>
      <c r="AL13" s="563"/>
      <c r="AM13" s="280"/>
      <c r="AN13" s="280"/>
    </row>
    <row r="14" spans="1:40" ht="18" customHeight="1">
      <c r="A14" s="621">
        <v>11</v>
      </c>
      <c r="B14" s="612" t="s">
        <v>390</v>
      </c>
      <c r="C14" s="612"/>
      <c r="D14" s="612"/>
      <c r="E14" s="612"/>
      <c r="F14" s="612"/>
      <c r="G14" s="604" t="s">
        <v>5</v>
      </c>
      <c r="H14" s="605" t="s">
        <v>5</v>
      </c>
      <c r="I14" s="565" t="s">
        <v>11</v>
      </c>
      <c r="J14" s="587" t="s">
        <v>3</v>
      </c>
      <c r="K14" s="595" t="s">
        <v>5</v>
      </c>
      <c r="L14" s="589" t="s">
        <v>3</v>
      </c>
      <c r="M14" s="605" t="s">
        <v>10</v>
      </c>
      <c r="N14" s="605" t="s">
        <v>3</v>
      </c>
      <c r="O14" s="605" t="s">
        <v>5</v>
      </c>
      <c r="P14" s="595" t="s">
        <v>5</v>
      </c>
      <c r="Q14" s="587" t="s">
        <v>3</v>
      </c>
      <c r="R14" s="595" t="s">
        <v>5</v>
      </c>
      <c r="S14" s="605" t="s">
        <v>5</v>
      </c>
      <c r="T14" s="605" t="s">
        <v>10</v>
      </c>
      <c r="U14" s="605" t="s">
        <v>3</v>
      </c>
      <c r="V14" s="595" t="s">
        <v>5</v>
      </c>
      <c r="W14" s="595" t="s">
        <v>5</v>
      </c>
      <c r="X14" s="589" t="s">
        <v>10</v>
      </c>
      <c r="Y14" s="605" t="s">
        <v>3</v>
      </c>
      <c r="Z14" s="605" t="s">
        <v>5</v>
      </c>
      <c r="AA14" s="605" t="s">
        <v>5</v>
      </c>
      <c r="AB14" s="595" t="s">
        <v>5</v>
      </c>
      <c r="AC14" s="595" t="s">
        <v>5</v>
      </c>
      <c r="AD14" s="595" t="s">
        <v>10</v>
      </c>
      <c r="AE14" s="589" t="s">
        <v>3</v>
      </c>
      <c r="AF14" s="605" t="s">
        <v>5</v>
      </c>
      <c r="AG14" s="605" t="s">
        <v>5</v>
      </c>
      <c r="AH14" s="595" t="s">
        <v>5</v>
      </c>
      <c r="AI14" s="595" t="s">
        <v>5</v>
      </c>
      <c r="AJ14" s="587" t="s">
        <v>3</v>
      </c>
      <c r="AK14" s="596" t="s">
        <v>10</v>
      </c>
      <c r="AL14" s="563"/>
      <c r="AM14" s="280"/>
      <c r="AN14" s="280"/>
    </row>
    <row r="15" spans="1:40" ht="18" customHeight="1">
      <c r="A15" s="621">
        <v>12</v>
      </c>
      <c r="B15" s="612" t="s">
        <v>391</v>
      </c>
      <c r="C15" s="612"/>
      <c r="D15" s="612"/>
      <c r="E15" s="612"/>
      <c r="F15" s="612"/>
      <c r="G15" s="604" t="s">
        <v>5</v>
      </c>
      <c r="H15" s="605" t="s">
        <v>5</v>
      </c>
      <c r="I15" s="605" t="s">
        <v>5</v>
      </c>
      <c r="J15" s="587" t="s">
        <v>10</v>
      </c>
      <c r="K15" s="595" t="s">
        <v>3</v>
      </c>
      <c r="L15" s="589" t="s">
        <v>3</v>
      </c>
      <c r="M15" s="605" t="s">
        <v>5</v>
      </c>
      <c r="N15" s="605" t="s">
        <v>10</v>
      </c>
      <c r="O15" s="605" t="s">
        <v>3</v>
      </c>
      <c r="P15" s="566" t="s">
        <v>11</v>
      </c>
      <c r="Q15" s="587" t="s">
        <v>3</v>
      </c>
      <c r="R15" s="595" t="s">
        <v>5</v>
      </c>
      <c r="S15" s="605" t="s">
        <v>5</v>
      </c>
      <c r="T15" s="605" t="s">
        <v>5</v>
      </c>
      <c r="U15" s="605" t="s">
        <v>5</v>
      </c>
      <c r="V15" s="595" t="s">
        <v>10</v>
      </c>
      <c r="W15" s="595" t="s">
        <v>3</v>
      </c>
      <c r="X15" s="589" t="s">
        <v>3</v>
      </c>
      <c r="Y15" s="605" t="s">
        <v>5</v>
      </c>
      <c r="Z15" s="605" t="s">
        <v>5</v>
      </c>
      <c r="AA15" s="605" t="s">
        <v>5</v>
      </c>
      <c r="AB15" s="595" t="s">
        <v>5</v>
      </c>
      <c r="AC15" s="595" t="s">
        <v>10</v>
      </c>
      <c r="AD15" s="595" t="s">
        <v>3</v>
      </c>
      <c r="AE15" s="589" t="s">
        <v>3</v>
      </c>
      <c r="AF15" s="605" t="s">
        <v>5</v>
      </c>
      <c r="AG15" s="605" t="s">
        <v>5</v>
      </c>
      <c r="AH15" s="595" t="s">
        <v>5</v>
      </c>
      <c r="AI15" s="595" t="s">
        <v>5</v>
      </c>
      <c r="AJ15" s="587" t="s">
        <v>13</v>
      </c>
      <c r="AK15" s="596" t="s">
        <v>3</v>
      </c>
      <c r="AL15" s="563"/>
      <c r="AM15" s="280"/>
      <c r="AN15" s="280"/>
    </row>
    <row r="16" spans="1:40" ht="18" customHeight="1">
      <c r="A16" s="621">
        <v>13</v>
      </c>
      <c r="B16" s="612" t="s">
        <v>389</v>
      </c>
      <c r="C16" s="612"/>
      <c r="D16" s="612"/>
      <c r="E16" s="612"/>
      <c r="F16" s="612"/>
      <c r="G16" s="604" t="s">
        <v>5</v>
      </c>
      <c r="H16" s="605" t="s">
        <v>5</v>
      </c>
      <c r="I16" s="605" t="s">
        <v>5</v>
      </c>
      <c r="J16" s="587" t="s">
        <v>3</v>
      </c>
      <c r="K16" s="595" t="s">
        <v>10</v>
      </c>
      <c r="L16" s="589" t="s">
        <v>3</v>
      </c>
      <c r="M16" s="605" t="s">
        <v>5</v>
      </c>
      <c r="N16" s="605" t="s">
        <v>5</v>
      </c>
      <c r="O16" s="605" t="s">
        <v>5</v>
      </c>
      <c r="P16" s="595" t="s">
        <v>10</v>
      </c>
      <c r="Q16" s="587" t="s">
        <v>3</v>
      </c>
      <c r="R16" s="595" t="s">
        <v>5</v>
      </c>
      <c r="S16" s="605" t="s">
        <v>5</v>
      </c>
      <c r="T16" s="605" t="s">
        <v>5</v>
      </c>
      <c r="U16" s="605" t="s">
        <v>5</v>
      </c>
      <c r="V16" s="595" t="s">
        <v>5</v>
      </c>
      <c r="W16" s="566" t="s">
        <v>11</v>
      </c>
      <c r="X16" s="589" t="s">
        <v>13</v>
      </c>
      <c r="Y16" s="605" t="s">
        <v>3</v>
      </c>
      <c r="Z16" s="605" t="s">
        <v>5</v>
      </c>
      <c r="AA16" s="605" t="s">
        <v>5</v>
      </c>
      <c r="AB16" s="595" t="s">
        <v>5</v>
      </c>
      <c r="AC16" s="595" t="s">
        <v>5</v>
      </c>
      <c r="AD16" s="595" t="s">
        <v>10</v>
      </c>
      <c r="AE16" s="589" t="s">
        <v>3</v>
      </c>
      <c r="AF16" s="605" t="s">
        <v>5</v>
      </c>
      <c r="AG16" s="605" t="s">
        <v>5</v>
      </c>
      <c r="AH16" s="595" t="s">
        <v>10</v>
      </c>
      <c r="AI16" s="595" t="s">
        <v>3</v>
      </c>
      <c r="AJ16" s="587" t="s">
        <v>3</v>
      </c>
      <c r="AK16" s="596" t="s">
        <v>5</v>
      </c>
      <c r="AL16" s="563"/>
      <c r="AM16" s="280"/>
      <c r="AN16" s="280"/>
    </row>
    <row r="17" spans="1:40" ht="18" customHeight="1" thickBot="1">
      <c r="A17" s="621">
        <v>14</v>
      </c>
      <c r="B17" s="613" t="s">
        <v>398</v>
      </c>
      <c r="C17" s="613"/>
      <c r="D17" s="613"/>
      <c r="E17" s="613"/>
      <c r="F17" s="613"/>
      <c r="G17" s="560" t="s">
        <v>5</v>
      </c>
      <c r="H17" s="559" t="s">
        <v>5</v>
      </c>
      <c r="I17" s="559" t="s">
        <v>5</v>
      </c>
      <c r="J17" s="588" t="s">
        <v>3</v>
      </c>
      <c r="K17" s="598" t="s">
        <v>5</v>
      </c>
      <c r="L17" s="590" t="s">
        <v>3</v>
      </c>
      <c r="M17" s="559" t="s">
        <v>5</v>
      </c>
      <c r="N17" s="559" t="s">
        <v>5</v>
      </c>
      <c r="O17" s="559" t="s">
        <v>5</v>
      </c>
      <c r="P17" s="559" t="s">
        <v>5</v>
      </c>
      <c r="Q17" s="588" t="s">
        <v>3</v>
      </c>
      <c r="R17" s="598" t="s">
        <v>5</v>
      </c>
      <c r="S17" s="598" t="s">
        <v>5</v>
      </c>
      <c r="T17" s="598" t="s">
        <v>5</v>
      </c>
      <c r="U17" s="598" t="s">
        <v>5</v>
      </c>
      <c r="V17" s="598" t="s">
        <v>5</v>
      </c>
      <c r="W17" s="598" t="s">
        <v>5</v>
      </c>
      <c r="X17" s="590" t="s">
        <v>3</v>
      </c>
      <c r="Y17" s="559" t="s">
        <v>5</v>
      </c>
      <c r="Z17" s="559" t="s">
        <v>5</v>
      </c>
      <c r="AA17" s="559" t="s">
        <v>5</v>
      </c>
      <c r="AB17" s="559" t="s">
        <v>5</v>
      </c>
      <c r="AC17" s="559" t="s">
        <v>5</v>
      </c>
      <c r="AD17" s="559" t="s">
        <v>5</v>
      </c>
      <c r="AE17" s="590" t="s">
        <v>3</v>
      </c>
      <c r="AF17" s="559" t="s">
        <v>5</v>
      </c>
      <c r="AG17" s="559" t="s">
        <v>5</v>
      </c>
      <c r="AH17" s="559" t="s">
        <v>5</v>
      </c>
      <c r="AI17" s="559" t="s">
        <v>5</v>
      </c>
      <c r="AJ17" s="588" t="s">
        <v>3</v>
      </c>
      <c r="AK17" s="599" t="s">
        <v>5</v>
      </c>
      <c r="AL17" s="563"/>
      <c r="AM17" s="280"/>
      <c r="AN17" s="280"/>
    </row>
    <row r="18" spans="1:40" ht="18" customHeight="1">
      <c r="A18" s="621">
        <v>15</v>
      </c>
      <c r="B18" s="614" t="s">
        <v>181</v>
      </c>
      <c r="C18" s="611"/>
      <c r="D18" s="611"/>
      <c r="E18" s="611"/>
      <c r="F18" s="611"/>
      <c r="G18" s="600" t="s">
        <v>5</v>
      </c>
      <c r="H18" s="601" t="s">
        <v>5</v>
      </c>
      <c r="I18" s="601" t="s">
        <v>10</v>
      </c>
      <c r="J18" s="586" t="s">
        <v>3</v>
      </c>
      <c r="K18" s="601" t="s">
        <v>5</v>
      </c>
      <c r="L18" s="586" t="s">
        <v>3</v>
      </c>
      <c r="M18" s="601" t="s">
        <v>5</v>
      </c>
      <c r="N18" s="601" t="s">
        <v>10</v>
      </c>
      <c r="O18" s="601" t="s">
        <v>3</v>
      </c>
      <c r="P18" s="601" t="s">
        <v>5</v>
      </c>
      <c r="Q18" s="586" t="s">
        <v>3</v>
      </c>
      <c r="R18" s="601" t="s">
        <v>5</v>
      </c>
      <c r="S18" s="601" t="s">
        <v>5</v>
      </c>
      <c r="T18" s="601" t="s">
        <v>5</v>
      </c>
      <c r="U18" s="601" t="s">
        <v>5</v>
      </c>
      <c r="V18" s="601" t="s">
        <v>10</v>
      </c>
      <c r="W18" s="601" t="s">
        <v>3</v>
      </c>
      <c r="X18" s="586" t="s">
        <v>3</v>
      </c>
      <c r="Y18" s="601" t="s">
        <v>5</v>
      </c>
      <c r="Z18" s="601" t="s">
        <v>5</v>
      </c>
      <c r="AA18" s="601" t="s">
        <v>27</v>
      </c>
      <c r="AB18" s="601" t="s">
        <v>3</v>
      </c>
      <c r="AC18" s="601" t="s">
        <v>5</v>
      </c>
      <c r="AD18" s="601" t="s">
        <v>5</v>
      </c>
      <c r="AE18" s="586" t="s">
        <v>3</v>
      </c>
      <c r="AF18" s="601" t="s">
        <v>5</v>
      </c>
      <c r="AG18" s="601" t="s">
        <v>5</v>
      </c>
      <c r="AH18" s="601" t="s">
        <v>5</v>
      </c>
      <c r="AI18" s="601" t="s">
        <v>27</v>
      </c>
      <c r="AJ18" s="586" t="s">
        <v>3</v>
      </c>
      <c r="AK18" s="602" t="s">
        <v>5</v>
      </c>
      <c r="AL18" s="563">
        <f>COUNTIF(G18:AK18,"M")</f>
        <v>17</v>
      </c>
      <c r="AM18" s="280">
        <f>COUNTIF(G18:AK18,"GDP")</f>
        <v>0</v>
      </c>
      <c r="AN18" s="280">
        <f>COUNTIF(G18:AK18,"GNP")</f>
        <v>2</v>
      </c>
    </row>
    <row r="19" spans="1:40" ht="18" customHeight="1">
      <c r="A19" s="621">
        <v>16</v>
      </c>
      <c r="B19" s="615" t="s">
        <v>399</v>
      </c>
      <c r="C19" s="612"/>
      <c r="D19" s="612"/>
      <c r="E19" s="612"/>
      <c r="F19" s="612"/>
      <c r="G19" s="594" t="s">
        <v>10</v>
      </c>
      <c r="H19" s="595" t="s">
        <v>3</v>
      </c>
      <c r="I19" s="595" t="s">
        <v>5</v>
      </c>
      <c r="J19" s="587" t="s">
        <v>3</v>
      </c>
      <c r="K19" s="595" t="s">
        <v>5</v>
      </c>
      <c r="L19" s="587" t="s">
        <v>3</v>
      </c>
      <c r="M19" s="595" t="s">
        <v>27</v>
      </c>
      <c r="N19" s="595" t="s">
        <v>3</v>
      </c>
      <c r="O19" s="595" t="s">
        <v>5</v>
      </c>
      <c r="P19" s="595" t="s">
        <v>5</v>
      </c>
      <c r="Q19" s="587" t="s">
        <v>3</v>
      </c>
      <c r="R19" s="595" t="s">
        <v>5</v>
      </c>
      <c r="S19" s="595" t="s">
        <v>5</v>
      </c>
      <c r="T19" s="595" t="s">
        <v>5</v>
      </c>
      <c r="U19" s="595" t="s">
        <v>10</v>
      </c>
      <c r="V19" s="595" t="s">
        <v>3</v>
      </c>
      <c r="W19" s="595" t="s">
        <v>5</v>
      </c>
      <c r="X19" s="587" t="s">
        <v>3</v>
      </c>
      <c r="Y19" s="595" t="s">
        <v>5</v>
      </c>
      <c r="Z19" s="595" t="s">
        <v>10</v>
      </c>
      <c r="AA19" s="595" t="s">
        <v>3</v>
      </c>
      <c r="AB19" s="595" t="s">
        <v>5</v>
      </c>
      <c r="AC19" s="595" t="s">
        <v>5</v>
      </c>
      <c r="AD19" s="595" t="s">
        <v>5</v>
      </c>
      <c r="AE19" s="587" t="s">
        <v>26</v>
      </c>
      <c r="AF19" s="595" t="s">
        <v>3</v>
      </c>
      <c r="AG19" s="595" t="s">
        <v>5</v>
      </c>
      <c r="AH19" s="595" t="s">
        <v>5</v>
      </c>
      <c r="AI19" s="595" t="s">
        <v>5</v>
      </c>
      <c r="AJ19" s="587" t="s">
        <v>3</v>
      </c>
      <c r="AK19" s="596" t="s">
        <v>5</v>
      </c>
      <c r="AL19" s="563">
        <f t="shared" ref="AL19:AL44" si="3">COUNTIF(G19:AK19,"M")</f>
        <v>16</v>
      </c>
      <c r="AM19" s="280">
        <f t="shared" ref="AM19:AM44" si="4">COUNTIF(G19:AK19,"GDP")</f>
        <v>1</v>
      </c>
      <c r="AN19" s="280">
        <f t="shared" ref="AN19:AN44" si="5">COUNTIF(G19:AK19,"GNP")</f>
        <v>1</v>
      </c>
    </row>
    <row r="20" spans="1:40" ht="18" customHeight="1">
      <c r="A20" s="621">
        <v>17</v>
      </c>
      <c r="B20" s="615" t="s">
        <v>189</v>
      </c>
      <c r="C20" s="612"/>
      <c r="D20" s="612"/>
      <c r="E20" s="612"/>
      <c r="F20" s="612"/>
      <c r="G20" s="594" t="s">
        <v>5</v>
      </c>
      <c r="H20" s="595" t="s">
        <v>10</v>
      </c>
      <c r="I20" s="595" t="s">
        <v>3</v>
      </c>
      <c r="J20" s="587" t="s">
        <v>3</v>
      </c>
      <c r="K20" s="595" t="s">
        <v>5</v>
      </c>
      <c r="L20" s="587" t="s">
        <v>3</v>
      </c>
      <c r="M20" s="595" t="s">
        <v>5</v>
      </c>
      <c r="N20" s="595" t="s">
        <v>5</v>
      </c>
      <c r="O20" s="595" t="s">
        <v>5</v>
      </c>
      <c r="P20" s="595" t="s">
        <v>10</v>
      </c>
      <c r="Q20" s="587" t="s">
        <v>3</v>
      </c>
      <c r="R20" s="595" t="s">
        <v>5</v>
      </c>
      <c r="S20" s="595" t="s">
        <v>5</v>
      </c>
      <c r="T20" s="595" t="s">
        <v>5</v>
      </c>
      <c r="U20" s="595" t="s">
        <v>5</v>
      </c>
      <c r="V20" s="595" t="s">
        <v>10</v>
      </c>
      <c r="W20" s="595" t="s">
        <v>3</v>
      </c>
      <c r="X20" s="587" t="s">
        <v>3</v>
      </c>
      <c r="Y20" s="595" t="s">
        <v>5</v>
      </c>
      <c r="Z20" s="595" t="s">
        <v>5</v>
      </c>
      <c r="AA20" s="595" t="s">
        <v>5</v>
      </c>
      <c r="AB20" s="595" t="s">
        <v>27</v>
      </c>
      <c r="AC20" s="595" t="s">
        <v>3</v>
      </c>
      <c r="AD20" s="595" t="s">
        <v>5</v>
      </c>
      <c r="AE20" s="587" t="s">
        <v>3</v>
      </c>
      <c r="AF20" s="595" t="s">
        <v>5</v>
      </c>
      <c r="AG20" s="595" t="s">
        <v>5</v>
      </c>
      <c r="AH20" s="595" t="s">
        <v>27</v>
      </c>
      <c r="AI20" s="595" t="s">
        <v>3</v>
      </c>
      <c r="AJ20" s="587" t="s">
        <v>3</v>
      </c>
      <c r="AK20" s="596" t="s">
        <v>5</v>
      </c>
      <c r="AL20" s="563">
        <f t="shared" si="3"/>
        <v>16</v>
      </c>
      <c r="AM20" s="280">
        <f t="shared" si="4"/>
        <v>0</v>
      </c>
      <c r="AN20" s="280">
        <f t="shared" si="5"/>
        <v>2</v>
      </c>
    </row>
    <row r="21" spans="1:40" ht="18" customHeight="1">
      <c r="A21" s="621">
        <v>18</v>
      </c>
      <c r="B21" s="615" t="s">
        <v>190</v>
      </c>
      <c r="C21" s="612"/>
      <c r="D21" s="612"/>
      <c r="E21" s="612"/>
      <c r="F21" s="612"/>
      <c r="G21" s="594" t="s">
        <v>5</v>
      </c>
      <c r="H21" s="595" t="s">
        <v>5</v>
      </c>
      <c r="I21" s="595" t="s">
        <v>10</v>
      </c>
      <c r="J21" s="587" t="s">
        <v>3</v>
      </c>
      <c r="K21" s="595" t="s">
        <v>5</v>
      </c>
      <c r="L21" s="587" t="s">
        <v>3</v>
      </c>
      <c r="M21" s="595" t="s">
        <v>5</v>
      </c>
      <c r="N21" s="595" t="s">
        <v>5</v>
      </c>
      <c r="O21" s="595" t="s">
        <v>5</v>
      </c>
      <c r="P21" s="595" t="s">
        <v>10</v>
      </c>
      <c r="Q21" s="587" t="s">
        <v>3</v>
      </c>
      <c r="R21" s="595" t="s">
        <v>5</v>
      </c>
      <c r="S21" s="595" t="s">
        <v>5</v>
      </c>
      <c r="T21" s="595" t="s">
        <v>5</v>
      </c>
      <c r="U21" s="595" t="s">
        <v>5</v>
      </c>
      <c r="V21" s="595" t="s">
        <v>5</v>
      </c>
      <c r="W21" s="595" t="s">
        <v>5</v>
      </c>
      <c r="X21" s="587" t="s">
        <v>10</v>
      </c>
      <c r="Y21" s="595" t="s">
        <v>3</v>
      </c>
      <c r="Z21" s="595" t="s">
        <v>5</v>
      </c>
      <c r="AA21" s="595" t="s">
        <v>5</v>
      </c>
      <c r="AB21" s="595" t="s">
        <v>5</v>
      </c>
      <c r="AC21" s="595" t="s">
        <v>5</v>
      </c>
      <c r="AD21" s="595" t="s">
        <v>10</v>
      </c>
      <c r="AE21" s="587" t="s">
        <v>3</v>
      </c>
      <c r="AF21" s="595" t="s">
        <v>5</v>
      </c>
      <c r="AG21" s="595" t="s">
        <v>5</v>
      </c>
      <c r="AH21" s="595" t="s">
        <v>5</v>
      </c>
      <c r="AI21" s="595" t="s">
        <v>10</v>
      </c>
      <c r="AJ21" s="587" t="s">
        <v>3</v>
      </c>
      <c r="AK21" s="596" t="s">
        <v>5</v>
      </c>
      <c r="AL21" s="563">
        <f t="shared" si="3"/>
        <v>20</v>
      </c>
      <c r="AM21" s="280">
        <f t="shared" si="4"/>
        <v>0</v>
      </c>
      <c r="AN21" s="280">
        <f t="shared" si="5"/>
        <v>0</v>
      </c>
    </row>
    <row r="22" spans="1:40" ht="18" customHeight="1">
      <c r="A22" s="621">
        <v>19</v>
      </c>
      <c r="B22" s="615" t="s">
        <v>191</v>
      </c>
      <c r="C22" s="612"/>
      <c r="D22" s="612"/>
      <c r="E22" s="612"/>
      <c r="F22" s="612"/>
      <c r="G22" s="594" t="s">
        <v>10</v>
      </c>
      <c r="H22" s="595" t="s">
        <v>3</v>
      </c>
      <c r="I22" s="595" t="s">
        <v>5</v>
      </c>
      <c r="J22" s="587" t="s">
        <v>3</v>
      </c>
      <c r="K22" s="595" t="s">
        <v>10</v>
      </c>
      <c r="L22" s="587" t="s">
        <v>3</v>
      </c>
      <c r="M22" s="595" t="s">
        <v>5</v>
      </c>
      <c r="N22" s="595" t="s">
        <v>5</v>
      </c>
      <c r="O22" s="595" t="s">
        <v>5</v>
      </c>
      <c r="P22" s="595" t="s">
        <v>5</v>
      </c>
      <c r="Q22" s="587" t="s">
        <v>3</v>
      </c>
      <c r="R22" s="595" t="s">
        <v>27</v>
      </c>
      <c r="S22" s="595" t="s">
        <v>3</v>
      </c>
      <c r="T22" s="595" t="s">
        <v>5</v>
      </c>
      <c r="U22" s="595" t="s">
        <v>5</v>
      </c>
      <c r="V22" s="595" t="s">
        <v>5</v>
      </c>
      <c r="W22" s="595" t="s">
        <v>5</v>
      </c>
      <c r="X22" s="587" t="s">
        <v>26</v>
      </c>
      <c r="Y22" s="595" t="s">
        <v>3</v>
      </c>
      <c r="Z22" s="595" t="s">
        <v>5</v>
      </c>
      <c r="AA22" s="595" t="s">
        <v>5</v>
      </c>
      <c r="AB22" s="595" t="s">
        <v>5</v>
      </c>
      <c r="AC22" s="595" t="s">
        <v>10</v>
      </c>
      <c r="AD22" s="595" t="s">
        <v>3</v>
      </c>
      <c r="AE22" s="587" t="s">
        <v>3</v>
      </c>
      <c r="AF22" s="595" t="s">
        <v>5</v>
      </c>
      <c r="AG22" s="595" t="s">
        <v>5</v>
      </c>
      <c r="AH22" s="595" t="s">
        <v>5</v>
      </c>
      <c r="AI22" s="595" t="s">
        <v>5</v>
      </c>
      <c r="AJ22" s="587" t="s">
        <v>3</v>
      </c>
      <c r="AK22" s="596" t="s">
        <v>5</v>
      </c>
      <c r="AL22" s="563">
        <f t="shared" si="3"/>
        <v>17</v>
      </c>
      <c r="AM22" s="280">
        <f t="shared" si="4"/>
        <v>1</v>
      </c>
      <c r="AN22" s="280">
        <f t="shared" si="5"/>
        <v>1</v>
      </c>
    </row>
    <row r="23" spans="1:40" ht="18" customHeight="1">
      <c r="A23" s="621">
        <v>20</v>
      </c>
      <c r="B23" s="615" t="s">
        <v>400</v>
      </c>
      <c r="C23" s="612"/>
      <c r="D23" s="612"/>
      <c r="E23" s="612"/>
      <c r="F23" s="612"/>
      <c r="G23" s="1142" t="s">
        <v>379</v>
      </c>
      <c r="H23" s="1143"/>
      <c r="I23" s="1143"/>
      <c r="J23" s="1143"/>
      <c r="K23" s="1143"/>
      <c r="L23" s="1143"/>
      <c r="M23" s="1143"/>
      <c r="N23" s="1143"/>
      <c r="O23" s="1143"/>
      <c r="P23" s="1143"/>
      <c r="Q23" s="1143"/>
      <c r="R23" s="1143"/>
      <c r="S23" s="1143"/>
      <c r="T23" s="1143"/>
      <c r="U23" s="1143"/>
      <c r="V23" s="1143"/>
      <c r="W23" s="1143"/>
      <c r="X23" s="1143"/>
      <c r="Y23" s="1143"/>
      <c r="Z23" s="1143"/>
      <c r="AA23" s="1143"/>
      <c r="AB23" s="1143"/>
      <c r="AC23" s="1143"/>
      <c r="AD23" s="1143"/>
      <c r="AE23" s="1143"/>
      <c r="AF23" s="1143"/>
      <c r="AG23" s="1143"/>
      <c r="AH23" s="1143"/>
      <c r="AI23" s="1143"/>
      <c r="AJ23" s="1143"/>
      <c r="AK23" s="1144"/>
      <c r="AL23" s="563">
        <f t="shared" si="3"/>
        <v>0</v>
      </c>
      <c r="AM23" s="280">
        <f t="shared" si="4"/>
        <v>0</v>
      </c>
      <c r="AN23" s="280">
        <f t="shared" si="5"/>
        <v>0</v>
      </c>
    </row>
    <row r="24" spans="1:40" ht="18" customHeight="1">
      <c r="A24" s="621">
        <v>21</v>
      </c>
      <c r="B24" s="615" t="s">
        <v>401</v>
      </c>
      <c r="C24" s="612"/>
      <c r="D24" s="612"/>
      <c r="E24" s="612"/>
      <c r="F24" s="612"/>
      <c r="G24" s="594" t="s">
        <v>5</v>
      </c>
      <c r="H24" s="595" t="s">
        <v>5</v>
      </c>
      <c r="I24" s="595" t="s">
        <v>5</v>
      </c>
      <c r="J24" s="587" t="s">
        <v>3</v>
      </c>
      <c r="K24" s="595" t="s">
        <v>5</v>
      </c>
      <c r="L24" s="587" t="s">
        <v>26</v>
      </c>
      <c r="M24" s="595" t="s">
        <v>3</v>
      </c>
      <c r="N24" s="595" t="s">
        <v>5</v>
      </c>
      <c r="O24" s="595" t="s">
        <v>5</v>
      </c>
      <c r="P24" s="595" t="s">
        <v>5</v>
      </c>
      <c r="Q24" s="587" t="s">
        <v>3</v>
      </c>
      <c r="R24" s="595" t="s">
        <v>10</v>
      </c>
      <c r="S24" s="595" t="s">
        <v>3</v>
      </c>
      <c r="T24" s="595" t="s">
        <v>5</v>
      </c>
      <c r="U24" s="595" t="s">
        <v>5</v>
      </c>
      <c r="V24" s="595" t="s">
        <v>5</v>
      </c>
      <c r="W24" s="595" t="s">
        <v>5</v>
      </c>
      <c r="X24" s="587" t="s">
        <v>10</v>
      </c>
      <c r="Y24" s="595" t="s">
        <v>3</v>
      </c>
      <c r="Z24" s="595" t="s">
        <v>5</v>
      </c>
      <c r="AA24" s="595" t="s">
        <v>10</v>
      </c>
      <c r="AB24" s="595" t="s">
        <v>3</v>
      </c>
      <c r="AC24" s="595" t="s">
        <v>5</v>
      </c>
      <c r="AD24" s="595" t="s">
        <v>5</v>
      </c>
      <c r="AE24" s="587" t="s">
        <v>3</v>
      </c>
      <c r="AF24" s="595" t="s">
        <v>27</v>
      </c>
      <c r="AG24" s="595" t="s">
        <v>5</v>
      </c>
      <c r="AH24" s="595" t="s">
        <v>5</v>
      </c>
      <c r="AI24" s="595" t="s">
        <v>5</v>
      </c>
      <c r="AJ24" s="587" t="s">
        <v>3</v>
      </c>
      <c r="AK24" s="596" t="s">
        <v>5</v>
      </c>
      <c r="AL24" s="563">
        <f t="shared" si="3"/>
        <v>18</v>
      </c>
      <c r="AM24" s="280">
        <f t="shared" si="4"/>
        <v>1</v>
      </c>
      <c r="AN24" s="280">
        <f t="shared" si="5"/>
        <v>1</v>
      </c>
    </row>
    <row r="25" spans="1:40" ht="18" customHeight="1">
      <c r="A25" s="621">
        <v>22</v>
      </c>
      <c r="B25" s="615" t="s">
        <v>192</v>
      </c>
      <c r="C25" s="612"/>
      <c r="D25" s="612"/>
      <c r="E25" s="612"/>
      <c r="F25" s="612"/>
      <c r="G25" s="594" t="s">
        <v>5</v>
      </c>
      <c r="H25" s="595" t="s">
        <v>5</v>
      </c>
      <c r="I25" s="595" t="s">
        <v>5</v>
      </c>
      <c r="J25" s="587" t="s">
        <v>3</v>
      </c>
      <c r="K25" s="595" t="s">
        <v>5</v>
      </c>
      <c r="L25" s="587" t="s">
        <v>3</v>
      </c>
      <c r="M25" s="595" t="s">
        <v>5</v>
      </c>
      <c r="N25" s="595" t="s">
        <v>5</v>
      </c>
      <c r="O25" s="595" t="s">
        <v>10</v>
      </c>
      <c r="P25" s="595" t="s">
        <v>3</v>
      </c>
      <c r="Q25" s="587" t="s">
        <v>3</v>
      </c>
      <c r="R25" s="595" t="s">
        <v>5</v>
      </c>
      <c r="S25" s="595" t="s">
        <v>5</v>
      </c>
      <c r="T25" s="595" t="s">
        <v>27</v>
      </c>
      <c r="U25" s="595" t="s">
        <v>3</v>
      </c>
      <c r="V25" s="595" t="s">
        <v>5</v>
      </c>
      <c r="W25" s="595" t="s">
        <v>5</v>
      </c>
      <c r="X25" s="587" t="s">
        <v>3</v>
      </c>
      <c r="Y25" s="595" t="s">
        <v>27</v>
      </c>
      <c r="Z25" s="595" t="s">
        <v>3</v>
      </c>
      <c r="AA25" s="595" t="s">
        <v>5</v>
      </c>
      <c r="AB25" s="595" t="s">
        <v>5</v>
      </c>
      <c r="AC25" s="595" t="s">
        <v>5</v>
      </c>
      <c r="AD25" s="595" t="s">
        <v>10</v>
      </c>
      <c r="AE25" s="587" t="s">
        <v>3</v>
      </c>
      <c r="AF25" s="595" t="s">
        <v>5</v>
      </c>
      <c r="AG25" s="595" t="s">
        <v>10</v>
      </c>
      <c r="AH25" s="595" t="s">
        <v>3</v>
      </c>
      <c r="AI25" s="595" t="s">
        <v>5</v>
      </c>
      <c r="AJ25" s="587" t="s">
        <v>3</v>
      </c>
      <c r="AK25" s="596" t="s">
        <v>5</v>
      </c>
      <c r="AL25" s="563">
        <f t="shared" si="3"/>
        <v>16</v>
      </c>
      <c r="AM25" s="280">
        <f t="shared" si="4"/>
        <v>0</v>
      </c>
      <c r="AN25" s="280">
        <f t="shared" si="5"/>
        <v>2</v>
      </c>
    </row>
    <row r="26" spans="1:40" ht="18" customHeight="1">
      <c r="A26" s="621">
        <v>23</v>
      </c>
      <c r="B26" s="615" t="s">
        <v>402</v>
      </c>
      <c r="C26" s="612"/>
      <c r="D26" s="612"/>
      <c r="E26" s="612"/>
      <c r="F26" s="612"/>
      <c r="G26" s="594" t="s">
        <v>5</v>
      </c>
      <c r="H26" s="595" t="s">
        <v>5</v>
      </c>
      <c r="I26" s="595" t="s">
        <v>5</v>
      </c>
      <c r="J26" s="587" t="s">
        <v>3</v>
      </c>
      <c r="K26" s="595" t="s">
        <v>27</v>
      </c>
      <c r="L26" s="587" t="s">
        <v>3</v>
      </c>
      <c r="M26" s="595" t="s">
        <v>5</v>
      </c>
      <c r="N26" s="595" t="s">
        <v>5</v>
      </c>
      <c r="O26" s="595" t="s">
        <v>5</v>
      </c>
      <c r="P26" s="595" t="s">
        <v>5</v>
      </c>
      <c r="Q26" s="587" t="s">
        <v>3</v>
      </c>
      <c r="R26" s="595" t="s">
        <v>10</v>
      </c>
      <c r="S26" s="595" t="s">
        <v>3</v>
      </c>
      <c r="T26" s="595" t="s">
        <v>5</v>
      </c>
      <c r="U26" s="595" t="s">
        <v>5</v>
      </c>
      <c r="V26" s="595" t="s">
        <v>5</v>
      </c>
      <c r="W26" s="595" t="s">
        <v>10</v>
      </c>
      <c r="X26" s="587" t="s">
        <v>3</v>
      </c>
      <c r="Y26" s="595" t="s">
        <v>5</v>
      </c>
      <c r="Z26" s="595" t="s">
        <v>5</v>
      </c>
      <c r="AA26" s="595" t="s">
        <v>5</v>
      </c>
      <c r="AB26" s="595" t="s">
        <v>10</v>
      </c>
      <c r="AC26" s="595" t="s">
        <v>3</v>
      </c>
      <c r="AD26" s="595" t="s">
        <v>5</v>
      </c>
      <c r="AE26" s="587" t="s">
        <v>3</v>
      </c>
      <c r="AF26" s="595" t="s">
        <v>5</v>
      </c>
      <c r="AG26" s="595" t="s">
        <v>27</v>
      </c>
      <c r="AH26" s="595" t="s">
        <v>3</v>
      </c>
      <c r="AI26" s="595" t="s">
        <v>5</v>
      </c>
      <c r="AJ26" s="587" t="s">
        <v>3</v>
      </c>
      <c r="AK26" s="596" t="s">
        <v>5</v>
      </c>
      <c r="AL26" s="563">
        <f t="shared" si="3"/>
        <v>17</v>
      </c>
      <c r="AM26" s="280">
        <f t="shared" si="4"/>
        <v>0</v>
      </c>
      <c r="AN26" s="280">
        <f t="shared" si="5"/>
        <v>2</v>
      </c>
    </row>
    <row r="27" spans="1:40" ht="18" customHeight="1">
      <c r="A27" s="621">
        <v>24</v>
      </c>
      <c r="B27" s="615" t="s">
        <v>177</v>
      </c>
      <c r="C27" s="612"/>
      <c r="D27" s="612"/>
      <c r="E27" s="612"/>
      <c r="F27" s="612"/>
      <c r="G27" s="1142" t="s">
        <v>380</v>
      </c>
      <c r="H27" s="1143"/>
      <c r="I27" s="1143"/>
      <c r="J27" s="1143"/>
      <c r="K27" s="1143"/>
      <c r="L27" s="1143"/>
      <c r="M27" s="1143"/>
      <c r="N27" s="1143"/>
      <c r="O27" s="1143"/>
      <c r="P27" s="1143"/>
      <c r="Q27" s="1143"/>
      <c r="R27" s="1143"/>
      <c r="S27" s="1143"/>
      <c r="T27" s="1143"/>
      <c r="U27" s="1143"/>
      <c r="V27" s="1143"/>
      <c r="W27" s="1143"/>
      <c r="X27" s="1143"/>
      <c r="Y27" s="1143"/>
      <c r="Z27" s="1143"/>
      <c r="AA27" s="1143"/>
      <c r="AB27" s="1143"/>
      <c r="AC27" s="1143"/>
      <c r="AD27" s="1143"/>
      <c r="AE27" s="1143"/>
      <c r="AF27" s="1143"/>
      <c r="AG27" s="1143"/>
      <c r="AH27" s="1143"/>
      <c r="AI27" s="1143"/>
      <c r="AJ27" s="1143"/>
      <c r="AK27" s="1144"/>
      <c r="AL27" s="563">
        <f t="shared" si="3"/>
        <v>0</v>
      </c>
      <c r="AM27" s="280">
        <f t="shared" si="4"/>
        <v>0</v>
      </c>
      <c r="AN27" s="280">
        <f t="shared" si="5"/>
        <v>0</v>
      </c>
    </row>
    <row r="28" spans="1:40" ht="18" customHeight="1">
      <c r="A28" s="621">
        <v>25</v>
      </c>
      <c r="B28" s="615" t="s">
        <v>182</v>
      </c>
      <c r="C28" s="612"/>
      <c r="D28" s="612"/>
      <c r="E28" s="612"/>
      <c r="F28" s="612"/>
      <c r="G28" s="594" t="s">
        <v>76</v>
      </c>
      <c r="H28" s="603" t="s">
        <v>76</v>
      </c>
      <c r="I28" s="603" t="s">
        <v>76</v>
      </c>
      <c r="J28" s="587" t="s">
        <v>3</v>
      </c>
      <c r="K28" s="595" t="s">
        <v>76</v>
      </c>
      <c r="L28" s="587" t="s">
        <v>3</v>
      </c>
      <c r="M28" s="595" t="s">
        <v>76</v>
      </c>
      <c r="N28" s="595" t="s">
        <v>27</v>
      </c>
      <c r="O28" s="595" t="s">
        <v>3</v>
      </c>
      <c r="P28" s="595" t="s">
        <v>76</v>
      </c>
      <c r="Q28" s="587" t="s">
        <v>3</v>
      </c>
      <c r="R28" s="595" t="s">
        <v>76</v>
      </c>
      <c r="S28" s="595" t="s">
        <v>76</v>
      </c>
      <c r="T28" s="595" t="s">
        <v>76</v>
      </c>
      <c r="U28" s="595" t="s">
        <v>27</v>
      </c>
      <c r="V28" s="595" t="s">
        <v>3</v>
      </c>
      <c r="W28" s="595" t="s">
        <v>76</v>
      </c>
      <c r="X28" s="587" t="s">
        <v>3</v>
      </c>
      <c r="Y28" s="595" t="s">
        <v>76</v>
      </c>
      <c r="Z28" s="595" t="s">
        <v>10</v>
      </c>
      <c r="AA28" s="595" t="s">
        <v>3</v>
      </c>
      <c r="AB28" s="595" t="s">
        <v>76</v>
      </c>
      <c r="AC28" s="595" t="s">
        <v>76</v>
      </c>
      <c r="AD28" s="595" t="s">
        <v>76</v>
      </c>
      <c r="AE28" s="587" t="s">
        <v>3</v>
      </c>
      <c r="AF28" s="595" t="s">
        <v>10</v>
      </c>
      <c r="AG28" s="595" t="s">
        <v>3</v>
      </c>
      <c r="AH28" s="595" t="s">
        <v>76</v>
      </c>
      <c r="AI28" s="595" t="s">
        <v>76</v>
      </c>
      <c r="AJ28" s="587" t="s">
        <v>26</v>
      </c>
      <c r="AK28" s="596" t="s">
        <v>3</v>
      </c>
      <c r="AL28" s="563">
        <f t="shared" si="3"/>
        <v>0</v>
      </c>
      <c r="AM28" s="280">
        <f t="shared" si="4"/>
        <v>1</v>
      </c>
      <c r="AN28" s="280">
        <f t="shared" si="5"/>
        <v>2</v>
      </c>
    </row>
    <row r="29" spans="1:40" ht="18" customHeight="1">
      <c r="A29" s="621">
        <v>26</v>
      </c>
      <c r="B29" s="615" t="s">
        <v>179</v>
      </c>
      <c r="C29" s="612"/>
      <c r="D29" s="612"/>
      <c r="E29" s="612"/>
      <c r="F29" s="612"/>
      <c r="G29" s="594" t="s">
        <v>76</v>
      </c>
      <c r="H29" s="603" t="s">
        <v>76</v>
      </c>
      <c r="I29" s="603" t="s">
        <v>76</v>
      </c>
      <c r="J29" s="587" t="s">
        <v>26</v>
      </c>
      <c r="K29" s="595" t="s">
        <v>3</v>
      </c>
      <c r="L29" s="587" t="s">
        <v>3</v>
      </c>
      <c r="M29" s="595" t="s">
        <v>76</v>
      </c>
      <c r="N29" s="595" t="s">
        <v>76</v>
      </c>
      <c r="O29" s="595" t="s">
        <v>76</v>
      </c>
      <c r="P29" s="595" t="s">
        <v>76</v>
      </c>
      <c r="Q29" s="587" t="s">
        <v>3</v>
      </c>
      <c r="R29" s="595" t="s">
        <v>76</v>
      </c>
      <c r="S29" s="595" t="s">
        <v>76</v>
      </c>
      <c r="T29" s="595" t="s">
        <v>76</v>
      </c>
      <c r="U29" s="595" t="s">
        <v>10</v>
      </c>
      <c r="V29" s="595" t="s">
        <v>3</v>
      </c>
      <c r="W29" s="595" t="s">
        <v>76</v>
      </c>
      <c r="X29" s="587" t="s">
        <v>3</v>
      </c>
      <c r="Y29" s="595" t="s">
        <v>76</v>
      </c>
      <c r="Z29" s="595" t="s">
        <v>27</v>
      </c>
      <c r="AA29" s="595" t="s">
        <v>3</v>
      </c>
      <c r="AB29" s="595" t="s">
        <v>76</v>
      </c>
      <c r="AC29" s="595" t="s">
        <v>76</v>
      </c>
      <c r="AD29" s="595" t="s">
        <v>76</v>
      </c>
      <c r="AE29" s="587" t="s">
        <v>10</v>
      </c>
      <c r="AF29" s="595" t="s">
        <v>3</v>
      </c>
      <c r="AG29" s="595" t="s">
        <v>76</v>
      </c>
      <c r="AH29" s="595" t="s">
        <v>76</v>
      </c>
      <c r="AI29" s="595" t="s">
        <v>10</v>
      </c>
      <c r="AJ29" s="587" t="s">
        <v>3</v>
      </c>
      <c r="AK29" s="596" t="s">
        <v>76</v>
      </c>
      <c r="AL29" s="563">
        <f t="shared" si="3"/>
        <v>0</v>
      </c>
      <c r="AM29" s="280">
        <f t="shared" si="4"/>
        <v>1</v>
      </c>
      <c r="AN29" s="280">
        <f t="shared" si="5"/>
        <v>1</v>
      </c>
    </row>
    <row r="30" spans="1:40" ht="18" customHeight="1">
      <c r="A30" s="621">
        <v>27</v>
      </c>
      <c r="B30" s="615" t="s">
        <v>196</v>
      </c>
      <c r="C30" s="612"/>
      <c r="D30" s="612"/>
      <c r="E30" s="612"/>
      <c r="F30" s="612"/>
      <c r="G30" s="594" t="s">
        <v>5</v>
      </c>
      <c r="H30" s="595" t="s">
        <v>27</v>
      </c>
      <c r="I30" s="595" t="s">
        <v>3</v>
      </c>
      <c r="J30" s="587" t="s">
        <v>3</v>
      </c>
      <c r="K30" s="595" t="s">
        <v>5</v>
      </c>
      <c r="L30" s="587" t="s">
        <v>3</v>
      </c>
      <c r="M30" s="595" t="s">
        <v>10</v>
      </c>
      <c r="N30" s="595" t="s">
        <v>3</v>
      </c>
      <c r="O30" s="595" t="s">
        <v>5</v>
      </c>
      <c r="P30" s="595" t="s">
        <v>5</v>
      </c>
      <c r="Q30" s="587" t="s">
        <v>3</v>
      </c>
      <c r="R30" s="595" t="s">
        <v>5</v>
      </c>
      <c r="S30" s="595" t="s">
        <v>10</v>
      </c>
      <c r="T30" s="595" t="s">
        <v>3</v>
      </c>
      <c r="U30" s="595" t="s">
        <v>5</v>
      </c>
      <c r="V30" s="595" t="s">
        <v>5</v>
      </c>
      <c r="W30" s="595" t="s">
        <v>5</v>
      </c>
      <c r="X30" s="587" t="s">
        <v>27</v>
      </c>
      <c r="Y30" s="595" t="s">
        <v>3</v>
      </c>
      <c r="Z30" s="595" t="s">
        <v>5</v>
      </c>
      <c r="AA30" s="595" t="s">
        <v>5</v>
      </c>
      <c r="AB30" s="595" t="s">
        <v>10</v>
      </c>
      <c r="AC30" s="595" t="s">
        <v>3</v>
      </c>
      <c r="AD30" s="595" t="s">
        <v>5</v>
      </c>
      <c r="AE30" s="587" t="s">
        <v>3</v>
      </c>
      <c r="AF30" s="595" t="s">
        <v>5</v>
      </c>
      <c r="AG30" s="595" t="s">
        <v>5</v>
      </c>
      <c r="AH30" s="595" t="s">
        <v>5</v>
      </c>
      <c r="AI30" s="595" t="s">
        <v>5</v>
      </c>
      <c r="AJ30" s="587" t="s">
        <v>3</v>
      </c>
      <c r="AK30" s="596" t="s">
        <v>5</v>
      </c>
      <c r="AL30" s="563">
        <f t="shared" si="3"/>
        <v>16</v>
      </c>
      <c r="AM30" s="280">
        <f t="shared" si="4"/>
        <v>0</v>
      </c>
      <c r="AN30" s="280">
        <f t="shared" si="5"/>
        <v>2</v>
      </c>
    </row>
    <row r="31" spans="1:40" ht="18" customHeight="1">
      <c r="A31" s="621">
        <v>28</v>
      </c>
      <c r="B31" s="615" t="s">
        <v>195</v>
      </c>
      <c r="C31" s="612"/>
      <c r="D31" s="612"/>
      <c r="E31" s="612"/>
      <c r="F31" s="612"/>
      <c r="G31" s="594" t="s">
        <v>5</v>
      </c>
      <c r="H31" s="595" t="s">
        <v>5</v>
      </c>
      <c r="I31" s="595" t="s">
        <v>5</v>
      </c>
      <c r="J31" s="587" t="s">
        <v>10</v>
      </c>
      <c r="K31" s="595" t="s">
        <v>3</v>
      </c>
      <c r="L31" s="587" t="s">
        <v>3</v>
      </c>
      <c r="M31" s="595" t="s">
        <v>5</v>
      </c>
      <c r="N31" s="595" t="s">
        <v>5</v>
      </c>
      <c r="O31" s="595" t="s">
        <v>5</v>
      </c>
      <c r="P31" s="595" t="s">
        <v>5</v>
      </c>
      <c r="Q31" s="587" t="s">
        <v>26</v>
      </c>
      <c r="R31" s="595" t="s">
        <v>3</v>
      </c>
      <c r="S31" s="595" t="s">
        <v>5</v>
      </c>
      <c r="T31" s="595" t="s">
        <v>5</v>
      </c>
      <c r="U31" s="595" t="s">
        <v>5</v>
      </c>
      <c r="V31" s="595" t="s">
        <v>27</v>
      </c>
      <c r="W31" s="595" t="s">
        <v>3</v>
      </c>
      <c r="X31" s="587" t="s">
        <v>3</v>
      </c>
      <c r="Y31" s="595" t="s">
        <v>5</v>
      </c>
      <c r="Z31" s="595" t="s">
        <v>5</v>
      </c>
      <c r="AA31" s="595" t="s">
        <v>10</v>
      </c>
      <c r="AB31" s="595" t="s">
        <v>3</v>
      </c>
      <c r="AC31" s="595" t="s">
        <v>5</v>
      </c>
      <c r="AD31" s="595" t="s">
        <v>5</v>
      </c>
      <c r="AE31" s="587" t="s">
        <v>3</v>
      </c>
      <c r="AF31" s="595" t="s">
        <v>5</v>
      </c>
      <c r="AG31" s="595" t="s">
        <v>10</v>
      </c>
      <c r="AH31" s="595" t="s">
        <v>3</v>
      </c>
      <c r="AI31" s="595" t="s">
        <v>5</v>
      </c>
      <c r="AJ31" s="587" t="s">
        <v>3</v>
      </c>
      <c r="AK31" s="596" t="s">
        <v>5</v>
      </c>
      <c r="AL31" s="563">
        <f t="shared" si="3"/>
        <v>17</v>
      </c>
      <c r="AM31" s="280">
        <f t="shared" si="4"/>
        <v>1</v>
      </c>
      <c r="AN31" s="280">
        <f t="shared" si="5"/>
        <v>1</v>
      </c>
    </row>
    <row r="32" spans="1:40" ht="18" customHeight="1">
      <c r="A32" s="621">
        <v>29</v>
      </c>
      <c r="B32" s="615" t="s">
        <v>180</v>
      </c>
      <c r="C32" s="612"/>
      <c r="D32" s="612"/>
      <c r="E32" s="612"/>
      <c r="F32" s="612"/>
      <c r="G32" s="594" t="s">
        <v>5</v>
      </c>
      <c r="H32" s="595" t="s">
        <v>10</v>
      </c>
      <c r="I32" s="595" t="s">
        <v>3</v>
      </c>
      <c r="J32" s="587" t="s">
        <v>3</v>
      </c>
      <c r="K32" s="595" t="s">
        <v>5</v>
      </c>
      <c r="L32" s="587" t="s">
        <v>3</v>
      </c>
      <c r="M32" s="595" t="s">
        <v>5</v>
      </c>
      <c r="N32" s="595" t="s">
        <v>5</v>
      </c>
      <c r="O32" s="595" t="s">
        <v>27</v>
      </c>
      <c r="P32" s="595" t="s">
        <v>3</v>
      </c>
      <c r="Q32" s="587" t="s">
        <v>3</v>
      </c>
      <c r="R32" s="595" t="s">
        <v>5</v>
      </c>
      <c r="S32" s="595" t="s">
        <v>5</v>
      </c>
      <c r="T32" s="595" t="s">
        <v>10</v>
      </c>
      <c r="U32" s="595" t="s">
        <v>3</v>
      </c>
      <c r="V32" s="595" t="s">
        <v>5</v>
      </c>
      <c r="W32" s="595" t="s">
        <v>5</v>
      </c>
      <c r="X32" s="587" t="s">
        <v>3</v>
      </c>
      <c r="Y32" s="595" t="s">
        <v>27</v>
      </c>
      <c r="Z32" s="595" t="s">
        <v>3</v>
      </c>
      <c r="AA32" s="595" t="s">
        <v>5</v>
      </c>
      <c r="AB32" s="595" t="s">
        <v>5</v>
      </c>
      <c r="AC32" s="595" t="s">
        <v>5</v>
      </c>
      <c r="AD32" s="595" t="s">
        <v>10</v>
      </c>
      <c r="AE32" s="587" t="s">
        <v>3</v>
      </c>
      <c r="AF32" s="595" t="s">
        <v>5</v>
      </c>
      <c r="AG32" s="595" t="s">
        <v>5</v>
      </c>
      <c r="AH32" s="595" t="s">
        <v>5</v>
      </c>
      <c r="AI32" s="595" t="s">
        <v>5</v>
      </c>
      <c r="AJ32" s="587" t="s">
        <v>3</v>
      </c>
      <c r="AK32" s="596" t="s">
        <v>5</v>
      </c>
      <c r="AL32" s="563">
        <f t="shared" si="3"/>
        <v>16</v>
      </c>
      <c r="AM32" s="280">
        <f t="shared" si="4"/>
        <v>0</v>
      </c>
      <c r="AN32" s="280">
        <f t="shared" si="5"/>
        <v>2</v>
      </c>
    </row>
    <row r="33" spans="1:40" ht="18" customHeight="1">
      <c r="A33" s="621">
        <v>30</v>
      </c>
      <c r="B33" s="615" t="s">
        <v>173</v>
      </c>
      <c r="C33" s="612"/>
      <c r="D33" s="612"/>
      <c r="E33" s="612"/>
      <c r="F33" s="612"/>
      <c r="G33" s="594" t="s">
        <v>27</v>
      </c>
      <c r="H33" s="595" t="s">
        <v>3</v>
      </c>
      <c r="I33" s="595" t="s">
        <v>5</v>
      </c>
      <c r="J33" s="587" t="s">
        <v>3</v>
      </c>
      <c r="K33" s="595" t="s">
        <v>5</v>
      </c>
      <c r="L33" s="587" t="s">
        <v>10</v>
      </c>
      <c r="M33" s="595" t="s">
        <v>3</v>
      </c>
      <c r="N33" s="595" t="s">
        <v>5</v>
      </c>
      <c r="O33" s="595" t="s">
        <v>5</v>
      </c>
      <c r="P33" s="595" t="s">
        <v>5</v>
      </c>
      <c r="Q33" s="587" t="s">
        <v>3</v>
      </c>
      <c r="R33" s="595" t="s">
        <v>5</v>
      </c>
      <c r="S33" s="595" t="s">
        <v>10</v>
      </c>
      <c r="T33" s="595" t="s">
        <v>3</v>
      </c>
      <c r="U33" s="595" t="s">
        <v>5</v>
      </c>
      <c r="V33" s="595" t="s">
        <v>5</v>
      </c>
      <c r="W33" s="595" t="s">
        <v>5</v>
      </c>
      <c r="X33" s="587" t="s">
        <v>3</v>
      </c>
      <c r="Y33" s="595" t="s">
        <v>10</v>
      </c>
      <c r="Z33" s="595" t="s">
        <v>3</v>
      </c>
      <c r="AA33" s="595" t="s">
        <v>5</v>
      </c>
      <c r="AB33" s="595" t="s">
        <v>5</v>
      </c>
      <c r="AC33" s="595" t="s">
        <v>27</v>
      </c>
      <c r="AD33" s="595" t="s">
        <v>3</v>
      </c>
      <c r="AE33" s="587" t="s">
        <v>3</v>
      </c>
      <c r="AF33" s="595" t="s">
        <v>5</v>
      </c>
      <c r="AG33" s="595" t="s">
        <v>5</v>
      </c>
      <c r="AH33" s="595" t="s">
        <v>5</v>
      </c>
      <c r="AI33" s="595" t="s">
        <v>5</v>
      </c>
      <c r="AJ33" s="587" t="s">
        <v>3</v>
      </c>
      <c r="AK33" s="596" t="s">
        <v>5</v>
      </c>
      <c r="AL33" s="563">
        <f t="shared" si="3"/>
        <v>16</v>
      </c>
      <c r="AM33" s="280">
        <f t="shared" si="4"/>
        <v>0</v>
      </c>
      <c r="AN33" s="280">
        <f t="shared" si="5"/>
        <v>2</v>
      </c>
    </row>
    <row r="34" spans="1:40" ht="18" customHeight="1" thickBot="1">
      <c r="A34" s="621">
        <v>31</v>
      </c>
      <c r="B34" s="616" t="s">
        <v>183</v>
      </c>
      <c r="C34" s="613"/>
      <c r="D34" s="613"/>
      <c r="E34" s="613"/>
      <c r="F34" s="613"/>
      <c r="G34" s="597" t="s">
        <v>5</v>
      </c>
      <c r="H34" s="598" t="s">
        <v>5</v>
      </c>
      <c r="I34" s="598" t="s">
        <v>5</v>
      </c>
      <c r="J34" s="588" t="s">
        <v>3</v>
      </c>
      <c r="K34" s="598" t="s">
        <v>5</v>
      </c>
      <c r="L34" s="588" t="s">
        <v>3</v>
      </c>
      <c r="M34" s="598" t="s">
        <v>5</v>
      </c>
      <c r="N34" s="598" t="s">
        <v>5</v>
      </c>
      <c r="O34" s="598" t="s">
        <v>5</v>
      </c>
      <c r="P34" s="598" t="s">
        <v>5</v>
      </c>
      <c r="Q34" s="588" t="s">
        <v>3</v>
      </c>
      <c r="R34" s="598" t="s">
        <v>5</v>
      </c>
      <c r="S34" s="598" t="s">
        <v>5</v>
      </c>
      <c r="T34" s="598" t="s">
        <v>5</v>
      </c>
      <c r="U34" s="598" t="s">
        <v>5</v>
      </c>
      <c r="V34" s="598" t="s">
        <v>5</v>
      </c>
      <c r="W34" s="598" t="s">
        <v>5</v>
      </c>
      <c r="X34" s="588" t="s">
        <v>3</v>
      </c>
      <c r="Y34" s="598" t="s">
        <v>5</v>
      </c>
      <c r="Z34" s="598" t="s">
        <v>5</v>
      </c>
      <c r="AA34" s="598" t="s">
        <v>5</v>
      </c>
      <c r="AB34" s="598" t="s">
        <v>5</v>
      </c>
      <c r="AC34" s="598" t="s">
        <v>5</v>
      </c>
      <c r="AD34" s="598" t="s">
        <v>5</v>
      </c>
      <c r="AE34" s="588" t="s">
        <v>3</v>
      </c>
      <c r="AF34" s="598" t="s">
        <v>5</v>
      </c>
      <c r="AG34" s="598" t="s">
        <v>5</v>
      </c>
      <c r="AH34" s="598" t="s">
        <v>5</v>
      </c>
      <c r="AI34" s="598" t="s">
        <v>5</v>
      </c>
      <c r="AJ34" s="588" t="s">
        <v>3</v>
      </c>
      <c r="AK34" s="599" t="s">
        <v>5</v>
      </c>
      <c r="AL34" s="563">
        <f t="shared" si="3"/>
        <v>25</v>
      </c>
      <c r="AM34" s="280">
        <f t="shared" si="4"/>
        <v>0</v>
      </c>
      <c r="AN34" s="280">
        <f t="shared" si="5"/>
        <v>0</v>
      </c>
    </row>
    <row r="35" spans="1:40" ht="18" customHeight="1">
      <c r="A35" s="621">
        <v>32</v>
      </c>
      <c r="B35" s="617" t="s">
        <v>365</v>
      </c>
      <c r="C35" s="617"/>
      <c r="D35" s="617"/>
      <c r="E35" s="617"/>
      <c r="F35" s="617"/>
      <c r="G35" s="600" t="s">
        <v>5</v>
      </c>
      <c r="H35" s="601" t="s">
        <v>5</v>
      </c>
      <c r="I35" s="601" t="s">
        <v>5</v>
      </c>
      <c r="J35" s="586" t="s">
        <v>3</v>
      </c>
      <c r="K35" s="601" t="s">
        <v>5</v>
      </c>
      <c r="L35" s="586" t="s">
        <v>3</v>
      </c>
      <c r="M35" s="601" t="s">
        <v>27</v>
      </c>
      <c r="N35" s="601" t="s">
        <v>3</v>
      </c>
      <c r="O35" s="601" t="s">
        <v>5</v>
      </c>
      <c r="P35" s="601" t="s">
        <v>5</v>
      </c>
      <c r="Q35" s="586" t="s">
        <v>3</v>
      </c>
      <c r="R35" s="601" t="s">
        <v>27</v>
      </c>
      <c r="S35" s="601" t="s">
        <v>3</v>
      </c>
      <c r="T35" s="601" t="s">
        <v>5</v>
      </c>
      <c r="U35" s="601" t="s">
        <v>5</v>
      </c>
      <c r="V35" s="601" t="s">
        <v>27</v>
      </c>
      <c r="W35" s="601" t="s">
        <v>3</v>
      </c>
      <c r="X35" s="586" t="s">
        <v>3</v>
      </c>
      <c r="Y35" s="601" t="s">
        <v>5</v>
      </c>
      <c r="Z35" s="601" t="s">
        <v>5</v>
      </c>
      <c r="AA35" s="601" t="s">
        <v>5</v>
      </c>
      <c r="AB35" s="601" t="s">
        <v>5</v>
      </c>
      <c r="AC35" s="601" t="s">
        <v>5</v>
      </c>
      <c r="AD35" s="601" t="s">
        <v>5</v>
      </c>
      <c r="AE35" s="586" t="s">
        <v>27</v>
      </c>
      <c r="AF35" s="601" t="s">
        <v>3</v>
      </c>
      <c r="AG35" s="601" t="s">
        <v>5</v>
      </c>
      <c r="AH35" s="601" t="s">
        <v>5</v>
      </c>
      <c r="AI35" s="601" t="s">
        <v>5</v>
      </c>
      <c r="AJ35" s="586" t="s">
        <v>27</v>
      </c>
      <c r="AK35" s="623" t="s">
        <v>4</v>
      </c>
      <c r="AL35" s="563">
        <f t="shared" si="3"/>
        <v>17</v>
      </c>
      <c r="AM35" s="280">
        <f t="shared" si="4"/>
        <v>0</v>
      </c>
      <c r="AN35" s="280">
        <f t="shared" si="5"/>
        <v>5</v>
      </c>
    </row>
    <row r="36" spans="1:40" ht="18" customHeight="1">
      <c r="A36" s="621">
        <v>33</v>
      </c>
      <c r="B36" s="618" t="s">
        <v>366</v>
      </c>
      <c r="C36" s="618"/>
      <c r="D36" s="618"/>
      <c r="E36" s="618"/>
      <c r="F36" s="618"/>
      <c r="G36" s="594" t="s">
        <v>5</v>
      </c>
      <c r="H36" s="595" t="s">
        <v>5</v>
      </c>
      <c r="I36" s="595" t="s">
        <v>27</v>
      </c>
      <c r="J36" s="587" t="s">
        <v>3</v>
      </c>
      <c r="K36" s="595" t="s">
        <v>5</v>
      </c>
      <c r="L36" s="587" t="s">
        <v>3</v>
      </c>
      <c r="M36" s="595" t="s">
        <v>5</v>
      </c>
      <c r="N36" s="595" t="s">
        <v>5</v>
      </c>
      <c r="O36" s="595" t="s">
        <v>5</v>
      </c>
      <c r="P36" s="595" t="s">
        <v>27</v>
      </c>
      <c r="Q36" s="587" t="s">
        <v>3</v>
      </c>
      <c r="R36" s="595" t="s">
        <v>5</v>
      </c>
      <c r="S36" s="595" t="s">
        <v>5</v>
      </c>
      <c r="T36" s="595" t="s">
        <v>5</v>
      </c>
      <c r="U36" s="595" t="s">
        <v>5</v>
      </c>
      <c r="V36" s="595" t="s">
        <v>5</v>
      </c>
      <c r="W36" s="595" t="s">
        <v>27</v>
      </c>
      <c r="X36" s="587" t="s">
        <v>3</v>
      </c>
      <c r="Y36" s="595" t="s">
        <v>5</v>
      </c>
      <c r="Z36" s="595" t="s">
        <v>5</v>
      </c>
      <c r="AA36" s="595" t="s">
        <v>5</v>
      </c>
      <c r="AB36" s="595" t="s">
        <v>5</v>
      </c>
      <c r="AC36" s="595" t="s">
        <v>5</v>
      </c>
      <c r="AD36" s="595" t="s">
        <v>27</v>
      </c>
      <c r="AE36" s="587" t="s">
        <v>3</v>
      </c>
      <c r="AF36" s="595" t="s">
        <v>5</v>
      </c>
      <c r="AG36" s="595" t="s">
        <v>5</v>
      </c>
      <c r="AH36" s="595" t="s">
        <v>5</v>
      </c>
      <c r="AI36" s="595" t="s">
        <v>27</v>
      </c>
      <c r="AJ36" s="587" t="s">
        <v>3</v>
      </c>
      <c r="AK36" s="596" t="s">
        <v>5</v>
      </c>
      <c r="AL36" s="563">
        <f t="shared" si="3"/>
        <v>20</v>
      </c>
      <c r="AM36" s="280">
        <f t="shared" si="4"/>
        <v>0</v>
      </c>
      <c r="AN36" s="280">
        <f t="shared" si="5"/>
        <v>5</v>
      </c>
    </row>
    <row r="37" spans="1:40" ht="18" customHeight="1">
      <c r="A37" s="621">
        <v>34</v>
      </c>
      <c r="B37" s="618" t="s">
        <v>367</v>
      </c>
      <c r="C37" s="618"/>
      <c r="D37" s="618"/>
      <c r="E37" s="618"/>
      <c r="F37" s="618"/>
      <c r="G37" s="1142" t="s">
        <v>381</v>
      </c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4"/>
      <c r="AL37" s="563">
        <f t="shared" si="3"/>
        <v>0</v>
      </c>
      <c r="AM37" s="280">
        <f t="shared" si="4"/>
        <v>0</v>
      </c>
      <c r="AN37" s="280">
        <f t="shared" si="5"/>
        <v>0</v>
      </c>
    </row>
    <row r="38" spans="1:40" ht="18" customHeight="1">
      <c r="A38" s="621">
        <v>35</v>
      </c>
      <c r="B38" s="619" t="s">
        <v>368</v>
      </c>
      <c r="C38" s="619"/>
      <c r="D38" s="619"/>
      <c r="E38" s="619"/>
      <c r="F38" s="619"/>
      <c r="G38" s="594" t="s">
        <v>5</v>
      </c>
      <c r="H38" s="595" t="s">
        <v>5</v>
      </c>
      <c r="I38" s="595" t="s">
        <v>5</v>
      </c>
      <c r="J38" s="587" t="s">
        <v>3</v>
      </c>
      <c r="K38" s="595" t="s">
        <v>27</v>
      </c>
      <c r="L38" s="587" t="s">
        <v>3</v>
      </c>
      <c r="M38" s="595" t="s">
        <v>5</v>
      </c>
      <c r="N38" s="595" t="s">
        <v>5</v>
      </c>
      <c r="O38" s="595" t="s">
        <v>5</v>
      </c>
      <c r="P38" s="595" t="s">
        <v>5</v>
      </c>
      <c r="Q38" s="587" t="s">
        <v>27</v>
      </c>
      <c r="R38" s="595" t="s">
        <v>3</v>
      </c>
      <c r="S38" s="595" t="s">
        <v>5</v>
      </c>
      <c r="T38" s="595" t="s">
        <v>5</v>
      </c>
      <c r="U38" s="595" t="s">
        <v>5</v>
      </c>
      <c r="V38" s="595" t="s">
        <v>27</v>
      </c>
      <c r="W38" s="595" t="s">
        <v>3</v>
      </c>
      <c r="X38" s="587" t="s">
        <v>3</v>
      </c>
      <c r="Y38" s="595" t="s">
        <v>5</v>
      </c>
      <c r="Z38" s="595" t="s">
        <v>5</v>
      </c>
      <c r="AA38" s="595" t="s">
        <v>27</v>
      </c>
      <c r="AB38" s="595" t="s">
        <v>3</v>
      </c>
      <c r="AC38" s="595" t="s">
        <v>5</v>
      </c>
      <c r="AD38" s="595" t="s">
        <v>5</v>
      </c>
      <c r="AE38" s="587" t="s">
        <v>3</v>
      </c>
      <c r="AF38" s="595" t="s">
        <v>5</v>
      </c>
      <c r="AG38" s="595" t="s">
        <v>5</v>
      </c>
      <c r="AH38" s="595" t="s">
        <v>5</v>
      </c>
      <c r="AI38" s="595" t="s">
        <v>5</v>
      </c>
      <c r="AJ38" s="587" t="s">
        <v>3</v>
      </c>
      <c r="AK38" s="596" t="s">
        <v>27</v>
      </c>
      <c r="AL38" s="563">
        <f t="shared" si="3"/>
        <v>18</v>
      </c>
      <c r="AM38" s="280">
        <f t="shared" si="4"/>
        <v>0</v>
      </c>
      <c r="AN38" s="280">
        <f t="shared" si="5"/>
        <v>5</v>
      </c>
    </row>
    <row r="39" spans="1:40" ht="18" customHeight="1">
      <c r="A39" s="621">
        <v>36</v>
      </c>
      <c r="B39" s="618" t="s">
        <v>369</v>
      </c>
      <c r="C39" s="618"/>
      <c r="D39" s="618"/>
      <c r="E39" s="618"/>
      <c r="F39" s="618"/>
      <c r="G39" s="594" t="s">
        <v>27</v>
      </c>
      <c r="H39" s="595" t="s">
        <v>3</v>
      </c>
      <c r="I39" s="595" t="s">
        <v>5</v>
      </c>
      <c r="J39" s="587" t="s">
        <v>3</v>
      </c>
      <c r="K39" s="595" t="s">
        <v>5</v>
      </c>
      <c r="L39" s="587" t="s">
        <v>27</v>
      </c>
      <c r="M39" s="595" t="s">
        <v>3</v>
      </c>
      <c r="N39" s="595" t="s">
        <v>5</v>
      </c>
      <c r="O39" s="595" t="s">
        <v>5</v>
      </c>
      <c r="P39" s="595" t="s">
        <v>5</v>
      </c>
      <c r="Q39" s="587" t="s">
        <v>3</v>
      </c>
      <c r="R39" s="595" t="s">
        <v>5</v>
      </c>
      <c r="S39" s="595" t="s">
        <v>27</v>
      </c>
      <c r="T39" s="595" t="s">
        <v>3</v>
      </c>
      <c r="U39" s="595" t="s">
        <v>5</v>
      </c>
      <c r="V39" s="595" t="s">
        <v>5</v>
      </c>
      <c r="W39" s="595" t="s">
        <v>5</v>
      </c>
      <c r="X39" s="587" t="s">
        <v>3</v>
      </c>
      <c r="Y39" s="595" t="s">
        <v>5</v>
      </c>
      <c r="Z39" s="595" t="s">
        <v>5</v>
      </c>
      <c r="AA39" s="595" t="s">
        <v>5</v>
      </c>
      <c r="AB39" s="595" t="s">
        <v>5</v>
      </c>
      <c r="AC39" s="595" t="s">
        <v>27</v>
      </c>
      <c r="AD39" s="595" t="s">
        <v>3</v>
      </c>
      <c r="AE39" s="587" t="s">
        <v>3</v>
      </c>
      <c r="AF39" s="595" t="s">
        <v>5</v>
      </c>
      <c r="AG39" s="595" t="s">
        <v>5</v>
      </c>
      <c r="AH39" s="595" t="s">
        <v>27</v>
      </c>
      <c r="AI39" s="595" t="s">
        <v>3</v>
      </c>
      <c r="AJ39" s="587" t="s">
        <v>3</v>
      </c>
      <c r="AK39" s="596" t="s">
        <v>5</v>
      </c>
      <c r="AL39" s="563">
        <f t="shared" si="3"/>
        <v>16</v>
      </c>
      <c r="AM39" s="280">
        <f t="shared" si="4"/>
        <v>0</v>
      </c>
      <c r="AN39" s="280">
        <f t="shared" si="5"/>
        <v>5</v>
      </c>
    </row>
    <row r="40" spans="1:40" ht="18" customHeight="1">
      <c r="A40" s="621">
        <v>37</v>
      </c>
      <c r="B40" s="618" t="s">
        <v>370</v>
      </c>
      <c r="C40" s="618"/>
      <c r="D40" s="618"/>
      <c r="E40" s="618"/>
      <c r="F40" s="618"/>
      <c r="G40" s="594" t="s">
        <v>5</v>
      </c>
      <c r="H40" s="595" t="s">
        <v>27</v>
      </c>
      <c r="I40" s="595" t="s">
        <v>3</v>
      </c>
      <c r="J40" s="587" t="s">
        <v>3</v>
      </c>
      <c r="K40" s="595" t="s">
        <v>5</v>
      </c>
      <c r="L40" s="587" t="s">
        <v>3</v>
      </c>
      <c r="M40" s="595" t="s">
        <v>5</v>
      </c>
      <c r="N40" s="595" t="s">
        <v>27</v>
      </c>
      <c r="O40" s="595" t="s">
        <v>3</v>
      </c>
      <c r="P40" s="595" t="s">
        <v>5</v>
      </c>
      <c r="Q40" s="587" t="s">
        <v>3</v>
      </c>
      <c r="R40" s="595" t="s">
        <v>5</v>
      </c>
      <c r="S40" s="552" t="s">
        <v>5</v>
      </c>
      <c r="T40" s="595" t="s">
        <v>5</v>
      </c>
      <c r="U40" s="595" t="s">
        <v>27</v>
      </c>
      <c r="V40" s="595" t="s">
        <v>3</v>
      </c>
      <c r="W40" s="595" t="s">
        <v>5</v>
      </c>
      <c r="X40" s="587" t="s">
        <v>3</v>
      </c>
      <c r="Y40" s="595" t="s">
        <v>5</v>
      </c>
      <c r="Z40" s="595" t="s">
        <v>27</v>
      </c>
      <c r="AA40" s="595" t="s">
        <v>3</v>
      </c>
      <c r="AB40" s="595" t="s">
        <v>5</v>
      </c>
      <c r="AC40" s="595" t="s">
        <v>5</v>
      </c>
      <c r="AD40" s="595" t="s">
        <v>5</v>
      </c>
      <c r="AE40" s="587" t="s">
        <v>3</v>
      </c>
      <c r="AF40" s="595" t="s">
        <v>27</v>
      </c>
      <c r="AG40" s="595" t="s">
        <v>3</v>
      </c>
      <c r="AH40" s="595" t="s">
        <v>5</v>
      </c>
      <c r="AI40" s="595" t="s">
        <v>5</v>
      </c>
      <c r="AJ40" s="587" t="s">
        <v>3</v>
      </c>
      <c r="AK40" s="596" t="s">
        <v>5</v>
      </c>
      <c r="AL40" s="563">
        <f t="shared" si="3"/>
        <v>15</v>
      </c>
      <c r="AM40" s="280">
        <f t="shared" si="4"/>
        <v>0</v>
      </c>
      <c r="AN40" s="280">
        <f t="shared" si="5"/>
        <v>5</v>
      </c>
    </row>
    <row r="41" spans="1:40" ht="18" customHeight="1">
      <c r="A41" s="621">
        <v>38</v>
      </c>
      <c r="B41" s="618" t="s">
        <v>371</v>
      </c>
      <c r="C41" s="618"/>
      <c r="D41" s="618"/>
      <c r="E41" s="618"/>
      <c r="F41" s="618"/>
      <c r="G41" s="594" t="s">
        <v>5</v>
      </c>
      <c r="H41" s="595" t="s">
        <v>5</v>
      </c>
      <c r="I41" s="595" t="s">
        <v>5</v>
      </c>
      <c r="J41" s="587" t="s">
        <v>27</v>
      </c>
      <c r="K41" s="595" t="s">
        <v>3</v>
      </c>
      <c r="L41" s="587" t="s">
        <v>3</v>
      </c>
      <c r="M41" s="595" t="s">
        <v>5</v>
      </c>
      <c r="N41" s="595" t="s">
        <v>5</v>
      </c>
      <c r="O41" s="595" t="s">
        <v>27</v>
      </c>
      <c r="P41" s="595" t="s">
        <v>3</v>
      </c>
      <c r="Q41" s="587" t="s">
        <v>3</v>
      </c>
      <c r="R41" s="595" t="s">
        <v>5</v>
      </c>
      <c r="S41" s="595" t="s">
        <v>5</v>
      </c>
      <c r="T41" s="595" t="s">
        <v>27</v>
      </c>
      <c r="U41" s="595" t="s">
        <v>3</v>
      </c>
      <c r="V41" s="595" t="s">
        <v>5</v>
      </c>
      <c r="W41" s="595" t="s">
        <v>5</v>
      </c>
      <c r="X41" s="587" t="s">
        <v>3</v>
      </c>
      <c r="Y41" s="595" t="s">
        <v>5</v>
      </c>
      <c r="Z41" s="595" t="s">
        <v>5</v>
      </c>
      <c r="AA41" s="595" t="s">
        <v>5</v>
      </c>
      <c r="AB41" s="595" t="s">
        <v>27</v>
      </c>
      <c r="AC41" s="595" t="s">
        <v>3</v>
      </c>
      <c r="AD41" s="595" t="s">
        <v>5</v>
      </c>
      <c r="AE41" s="587" t="s">
        <v>3</v>
      </c>
      <c r="AF41" s="595" t="s">
        <v>5</v>
      </c>
      <c r="AG41" s="595" t="s">
        <v>27</v>
      </c>
      <c r="AH41" s="595" t="s">
        <v>3</v>
      </c>
      <c r="AI41" s="595" t="s">
        <v>5</v>
      </c>
      <c r="AJ41" s="587" t="s">
        <v>3</v>
      </c>
      <c r="AK41" s="596" t="s">
        <v>5</v>
      </c>
      <c r="AL41" s="563">
        <f t="shared" si="3"/>
        <v>16</v>
      </c>
      <c r="AM41" s="280">
        <f t="shared" si="4"/>
        <v>0</v>
      </c>
      <c r="AN41" s="280">
        <f t="shared" si="5"/>
        <v>5</v>
      </c>
    </row>
    <row r="42" spans="1:40" ht="18" customHeight="1">
      <c r="A42" s="621">
        <v>39</v>
      </c>
      <c r="B42" s="618" t="s">
        <v>372</v>
      </c>
      <c r="C42" s="618"/>
      <c r="D42" s="618"/>
      <c r="E42" s="618"/>
      <c r="F42" s="618"/>
      <c r="G42" s="594" t="s">
        <v>5</v>
      </c>
      <c r="H42" s="595" t="s">
        <v>5</v>
      </c>
      <c r="I42" s="595" t="s">
        <v>5</v>
      </c>
      <c r="J42" s="587" t="s">
        <v>3</v>
      </c>
      <c r="K42" s="595" t="s">
        <v>72</v>
      </c>
      <c r="L42" s="587" t="s">
        <v>3</v>
      </c>
      <c r="M42" s="595" t="s">
        <v>5</v>
      </c>
      <c r="N42" s="595" t="s">
        <v>5</v>
      </c>
      <c r="O42" s="595" t="s">
        <v>5</v>
      </c>
      <c r="P42" s="595" t="s">
        <v>5</v>
      </c>
      <c r="Q42" s="587" t="s">
        <v>3</v>
      </c>
      <c r="R42" s="595" t="s">
        <v>3</v>
      </c>
      <c r="S42" s="595" t="s">
        <v>5</v>
      </c>
      <c r="T42" s="595" t="s">
        <v>5</v>
      </c>
      <c r="U42" s="595" t="s">
        <v>5</v>
      </c>
      <c r="V42" s="595" t="s">
        <v>5</v>
      </c>
      <c r="W42" s="595" t="s">
        <v>5</v>
      </c>
      <c r="X42" s="587" t="s">
        <v>3</v>
      </c>
      <c r="Y42" s="595" t="s">
        <v>5</v>
      </c>
      <c r="Z42" s="595" t="s">
        <v>5</v>
      </c>
      <c r="AA42" s="595" t="s">
        <v>5</v>
      </c>
      <c r="AB42" s="595" t="s">
        <v>5</v>
      </c>
      <c r="AC42" s="595" t="s">
        <v>5</v>
      </c>
      <c r="AD42" s="595" t="s">
        <v>5</v>
      </c>
      <c r="AE42" s="587" t="s">
        <v>3</v>
      </c>
      <c r="AF42" s="595" t="s">
        <v>5</v>
      </c>
      <c r="AG42" s="595" t="s">
        <v>5</v>
      </c>
      <c r="AH42" s="595" t="s">
        <v>5</v>
      </c>
      <c r="AI42" s="595" t="s">
        <v>5</v>
      </c>
      <c r="AJ42" s="587" t="s">
        <v>3</v>
      </c>
      <c r="AK42" s="596" t="s">
        <v>5</v>
      </c>
      <c r="AL42" s="563">
        <v>25</v>
      </c>
      <c r="AM42" s="280">
        <f t="shared" si="4"/>
        <v>0</v>
      </c>
      <c r="AN42" s="280">
        <f t="shared" si="5"/>
        <v>0</v>
      </c>
    </row>
    <row r="43" spans="1:40" ht="18" customHeight="1">
      <c r="A43" s="621">
        <v>40</v>
      </c>
      <c r="B43" s="618" t="s">
        <v>373</v>
      </c>
      <c r="C43" s="618"/>
      <c r="D43" s="618"/>
      <c r="E43" s="618"/>
      <c r="F43" s="618"/>
      <c r="G43" s="594" t="s">
        <v>5</v>
      </c>
      <c r="H43" s="595" t="s">
        <v>5</v>
      </c>
      <c r="I43" s="595" t="s">
        <v>5</v>
      </c>
      <c r="J43" s="587" t="s">
        <v>3</v>
      </c>
      <c r="K43" s="595" t="s">
        <v>5</v>
      </c>
      <c r="L43" s="587" t="s">
        <v>3</v>
      </c>
      <c r="M43" s="595" t="s">
        <v>5</v>
      </c>
      <c r="N43" s="595" t="s">
        <v>5</v>
      </c>
      <c r="O43" s="595" t="s">
        <v>5</v>
      </c>
      <c r="P43" s="595" t="s">
        <v>5</v>
      </c>
      <c r="Q43" s="587" t="s">
        <v>3</v>
      </c>
      <c r="R43" s="595" t="s">
        <v>5</v>
      </c>
      <c r="S43" s="595" t="s">
        <v>5</v>
      </c>
      <c r="T43" s="595" t="s">
        <v>5</v>
      </c>
      <c r="U43" s="595" t="s">
        <v>5</v>
      </c>
      <c r="V43" s="595" t="s">
        <v>5</v>
      </c>
      <c r="W43" s="595" t="s">
        <v>5</v>
      </c>
      <c r="X43" s="587" t="s">
        <v>3</v>
      </c>
      <c r="Y43" s="595" t="s">
        <v>5</v>
      </c>
      <c r="Z43" s="595" t="s">
        <v>5</v>
      </c>
      <c r="AA43" s="595" t="s">
        <v>5</v>
      </c>
      <c r="AB43" s="595" t="s">
        <v>5</v>
      </c>
      <c r="AC43" s="595" t="s">
        <v>5</v>
      </c>
      <c r="AD43" s="595" t="s">
        <v>5</v>
      </c>
      <c r="AE43" s="587" t="s">
        <v>3</v>
      </c>
      <c r="AF43" s="595" t="s">
        <v>5</v>
      </c>
      <c r="AG43" s="595" t="s">
        <v>5</v>
      </c>
      <c r="AH43" s="595" t="s">
        <v>5</v>
      </c>
      <c r="AI43" s="595" t="s">
        <v>5</v>
      </c>
      <c r="AJ43" s="587" t="s">
        <v>3</v>
      </c>
      <c r="AK43" s="596" t="s">
        <v>5</v>
      </c>
      <c r="AL43" s="563">
        <f t="shared" si="3"/>
        <v>25</v>
      </c>
      <c r="AM43" s="280">
        <f t="shared" si="4"/>
        <v>0</v>
      </c>
      <c r="AN43" s="280">
        <f t="shared" si="5"/>
        <v>0</v>
      </c>
    </row>
    <row r="44" spans="1:40" ht="18" customHeight="1" thickBot="1">
      <c r="A44" s="622">
        <v>41</v>
      </c>
      <c r="B44" s="620" t="s">
        <v>374</v>
      </c>
      <c r="C44" s="620"/>
      <c r="D44" s="620"/>
      <c r="E44" s="620"/>
      <c r="F44" s="620"/>
      <c r="G44" s="1146" t="s">
        <v>54</v>
      </c>
      <c r="H44" s="1145"/>
      <c r="I44" s="1145"/>
      <c r="J44" s="1145"/>
      <c r="K44" s="1145"/>
      <c r="L44" s="1145"/>
      <c r="M44" s="1145"/>
      <c r="N44" s="1145"/>
      <c r="O44" s="1145"/>
      <c r="P44" s="1145"/>
      <c r="Q44" s="1145"/>
      <c r="R44" s="1145"/>
      <c r="S44" s="1145"/>
      <c r="T44" s="1145"/>
      <c r="U44" s="1145"/>
      <c r="V44" s="1145"/>
      <c r="W44" s="1145"/>
      <c r="X44" s="1145"/>
      <c r="Y44" s="1145"/>
      <c r="Z44" s="1145"/>
      <c r="AA44" s="1145"/>
      <c r="AB44" s="1145"/>
      <c r="AC44" s="1145"/>
      <c r="AD44" s="1145"/>
      <c r="AE44" s="1145"/>
      <c r="AF44" s="1145"/>
      <c r="AG44" s="1145"/>
      <c r="AH44" s="1145"/>
      <c r="AI44" s="1145"/>
      <c r="AJ44" s="1145"/>
      <c r="AK44" s="1147"/>
      <c r="AL44" s="563">
        <f t="shared" si="3"/>
        <v>0</v>
      </c>
      <c r="AM44" s="280">
        <f t="shared" si="4"/>
        <v>0</v>
      </c>
      <c r="AN44" s="280">
        <f t="shared" si="5"/>
        <v>0</v>
      </c>
    </row>
    <row r="45" spans="1:40" ht="18" customHeight="1">
      <c r="A45" s="608"/>
      <c r="B45" s="609"/>
      <c r="C45" s="609"/>
      <c r="D45" s="609"/>
      <c r="E45" s="609"/>
      <c r="F45" s="609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610"/>
      <c r="AM45" s="610"/>
      <c r="AN45" s="610"/>
    </row>
    <row r="46" spans="1:40" s="579" customFormat="1" ht="15.6">
      <c r="A46" s="573"/>
      <c r="B46" s="574" t="s">
        <v>63</v>
      </c>
      <c r="C46" s="574"/>
      <c r="D46" s="574"/>
      <c r="E46" s="574"/>
      <c r="F46" s="574"/>
      <c r="G46" s="575" t="s">
        <v>10</v>
      </c>
      <c r="H46" s="1322" t="s">
        <v>64</v>
      </c>
      <c r="I46" s="1323"/>
      <c r="J46" s="1323"/>
      <c r="K46" s="1323"/>
      <c r="L46" s="1323"/>
      <c r="M46" s="1323"/>
      <c r="N46" s="1323"/>
      <c r="O46" s="1323"/>
      <c r="P46" s="576"/>
      <c r="Q46" s="576"/>
      <c r="R46" s="576"/>
      <c r="S46" s="577"/>
      <c r="T46" s="577"/>
      <c r="U46" s="577"/>
      <c r="V46" s="577"/>
      <c r="W46" s="1324" t="s">
        <v>158</v>
      </c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1324"/>
      <c r="AI46" s="1324"/>
      <c r="AJ46" s="1324"/>
      <c r="AK46" s="1324"/>
      <c r="AL46" s="578"/>
    </row>
    <row r="47" spans="1:40" ht="15.6">
      <c r="A47" s="580"/>
      <c r="B47" s="581" t="s">
        <v>65</v>
      </c>
      <c r="C47" s="581"/>
      <c r="D47" s="581"/>
      <c r="E47" s="581"/>
      <c r="F47" s="581"/>
      <c r="G47" s="337" t="s">
        <v>27</v>
      </c>
      <c r="H47" s="1312" t="s">
        <v>375</v>
      </c>
      <c r="I47" s="1313"/>
      <c r="J47" s="1313"/>
      <c r="K47" s="1313"/>
      <c r="L47" s="1313"/>
      <c r="M47" s="1313"/>
      <c r="N47" s="1313"/>
      <c r="O47" s="1313"/>
      <c r="P47" s="582"/>
      <c r="Q47" s="582"/>
      <c r="R47" s="582"/>
      <c r="S47" s="583"/>
      <c r="T47" s="583"/>
      <c r="U47" s="583"/>
      <c r="V47" s="583"/>
      <c r="W47" s="1319" t="s">
        <v>363</v>
      </c>
      <c r="X47" s="1319"/>
      <c r="Y47" s="1319"/>
      <c r="Z47" s="1319"/>
      <c r="AA47" s="1319"/>
      <c r="AB47" s="1319"/>
      <c r="AC47" s="1320" t="s">
        <v>360</v>
      </c>
      <c r="AD47" s="1320"/>
      <c r="AE47" s="1320"/>
      <c r="AF47" s="1320"/>
      <c r="AG47" s="1320"/>
      <c r="AH47" s="1320"/>
      <c r="AI47" s="1320"/>
      <c r="AJ47" s="1320"/>
      <c r="AK47" s="1320"/>
    </row>
    <row r="48" spans="1:40" ht="15.6">
      <c r="A48" s="580"/>
      <c r="B48" s="581" t="s">
        <v>67</v>
      </c>
      <c r="C48" s="581"/>
      <c r="D48" s="581"/>
      <c r="E48" s="581"/>
      <c r="F48" s="581"/>
      <c r="G48" s="337" t="s">
        <v>13</v>
      </c>
      <c r="H48" s="1312" t="s">
        <v>68</v>
      </c>
      <c r="I48" s="1313"/>
      <c r="J48" s="1313"/>
      <c r="K48" s="1313"/>
      <c r="L48" s="1313"/>
      <c r="M48" s="1313"/>
      <c r="N48" s="1313"/>
      <c r="O48" s="1313"/>
      <c r="P48" s="582"/>
      <c r="Q48" s="582"/>
      <c r="R48" s="582"/>
      <c r="S48" s="583" t="s">
        <v>261</v>
      </c>
      <c r="T48" s="583"/>
      <c r="U48" s="583"/>
      <c r="V48" s="583"/>
      <c r="W48" s="1321" t="s">
        <v>364</v>
      </c>
      <c r="X48" s="1321"/>
      <c r="Y48" s="1321"/>
      <c r="Z48" s="1321"/>
      <c r="AA48" s="1321"/>
      <c r="AB48" s="1321"/>
      <c r="AC48" s="1320" t="s">
        <v>360</v>
      </c>
      <c r="AD48" s="1320"/>
      <c r="AE48" s="1320"/>
      <c r="AF48" s="1320"/>
      <c r="AG48" s="1320"/>
      <c r="AH48" s="1320"/>
      <c r="AI48" s="1320"/>
      <c r="AJ48" s="1320"/>
      <c r="AK48" s="1320"/>
    </row>
    <row r="49" spans="1:37" ht="15.6">
      <c r="A49" s="580"/>
      <c r="B49" s="581" t="s">
        <v>69</v>
      </c>
      <c r="C49" s="581"/>
      <c r="D49" s="581"/>
      <c r="E49" s="581"/>
      <c r="F49" s="581"/>
      <c r="G49" s="337" t="s">
        <v>26</v>
      </c>
      <c r="H49" s="1312" t="s">
        <v>70</v>
      </c>
      <c r="I49" s="1313"/>
      <c r="J49" s="1313"/>
      <c r="K49" s="1313"/>
      <c r="L49" s="1313"/>
      <c r="M49" s="1313"/>
      <c r="N49" s="1313"/>
      <c r="O49" s="1313"/>
      <c r="P49" s="582"/>
      <c r="Q49" s="582"/>
      <c r="R49" s="582"/>
      <c r="S49" s="583"/>
      <c r="T49" s="583"/>
      <c r="U49" s="583"/>
      <c r="V49" s="583"/>
      <c r="W49" s="1314"/>
      <c r="X49" s="1314"/>
      <c r="Y49" s="1314"/>
      <c r="Z49" s="1314"/>
      <c r="AA49" s="1314"/>
      <c r="AB49" s="1314"/>
      <c r="AC49" s="1315"/>
      <c r="AD49" s="1315"/>
      <c r="AE49" s="1315"/>
      <c r="AF49" s="1315"/>
      <c r="AG49" s="1315"/>
      <c r="AH49" s="1315"/>
      <c r="AI49" s="1315"/>
      <c r="AJ49" s="1315"/>
      <c r="AK49" s="1315"/>
    </row>
    <row r="50" spans="1:37" ht="15.6">
      <c r="A50" s="580"/>
      <c r="B50" s="582" t="s">
        <v>71</v>
      </c>
      <c r="C50" s="875"/>
      <c r="D50" s="875"/>
      <c r="E50" s="875"/>
      <c r="F50" s="875"/>
      <c r="G50" s="337" t="s">
        <v>72</v>
      </c>
      <c r="H50" s="1312" t="s">
        <v>73</v>
      </c>
      <c r="I50" s="1313"/>
      <c r="J50" s="1313"/>
      <c r="K50" s="1313"/>
      <c r="L50" s="1313"/>
      <c r="M50" s="1313"/>
      <c r="N50" s="1313"/>
      <c r="O50" s="1313"/>
      <c r="P50" s="582"/>
      <c r="Q50" s="582"/>
      <c r="R50" s="582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</row>
    <row r="51" spans="1:37" ht="15.6">
      <c r="A51" s="580"/>
      <c r="B51" s="585" t="s">
        <v>74</v>
      </c>
      <c r="C51" s="585"/>
      <c r="D51" s="585"/>
      <c r="E51" s="585"/>
      <c r="F51" s="585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2"/>
      <c r="AE51" s="582"/>
      <c r="AF51" s="582"/>
      <c r="AG51" s="582"/>
      <c r="AH51" s="582"/>
      <c r="AI51" s="582"/>
      <c r="AJ51" s="582"/>
      <c r="AK51" s="582"/>
    </row>
  </sheetData>
  <mergeCells count="20">
    <mergeCell ref="H50:O50"/>
    <mergeCell ref="G23:AK23"/>
    <mergeCell ref="H47:O47"/>
    <mergeCell ref="W47:AB47"/>
    <mergeCell ref="AC47:AK47"/>
    <mergeCell ref="H48:O48"/>
    <mergeCell ref="W48:AB48"/>
    <mergeCell ref="AC48:AK48"/>
    <mergeCell ref="H46:O46"/>
    <mergeCell ref="W46:AK46"/>
    <mergeCell ref="G44:AK44"/>
    <mergeCell ref="G27:AK27"/>
    <mergeCell ref="G37:AK37"/>
    <mergeCell ref="B1:AJ1"/>
    <mergeCell ref="A2:A3"/>
    <mergeCell ref="B2:B3"/>
    <mergeCell ref="H49:O49"/>
    <mergeCell ref="W49:AB49"/>
    <mergeCell ref="AC49:AK49"/>
    <mergeCell ref="G12:AK12"/>
  </mergeCells>
  <conditionalFormatting sqref="B4:F45">
    <cfRule type="expression" dxfId="125" priority="11">
      <formula>AO=5</formula>
    </cfRule>
  </conditionalFormatting>
  <pageMargins left="0.25" right="0.25" top="0.75" bottom="0.75" header="0.3" footer="0.3"/>
  <pageSetup paperSize="9"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6"/>
  <sheetViews>
    <sheetView zoomScale="60" zoomScaleNormal="60" workbookViewId="0">
      <selection activeCell="C2" sqref="C1:F1048576"/>
    </sheetView>
  </sheetViews>
  <sheetFormatPr baseColWidth="10" defaultColWidth="11.44140625" defaultRowHeight="14.4" outlineLevelRow="1" outlineLevelCol="1"/>
  <cols>
    <col min="1" max="1" width="5.44140625" style="584" customWidth="1"/>
    <col min="2" max="2" width="78.33203125" style="557" customWidth="1"/>
    <col min="3" max="6" width="78.33203125" style="557" hidden="1" customWidth="1"/>
    <col min="7" max="7" width="6.33203125" style="557" bestFit="1" customWidth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33203125" style="557" bestFit="1" customWidth="1"/>
    <col min="36" max="36" width="6.33203125" style="557" customWidth="1"/>
    <col min="37" max="39" width="11.44140625" style="557" hidden="1" customWidth="1" outlineLevel="1"/>
    <col min="40" max="40" width="11.44140625" style="557" collapsed="1"/>
    <col min="41" max="43" width="11.44140625" style="557" hidden="1" customWidth="1" outlineLevel="1"/>
    <col min="44" max="44" width="11.44140625" style="557" collapsed="1"/>
    <col min="45" max="16384" width="11.44140625" style="557"/>
  </cols>
  <sheetData>
    <row r="1" spans="1:44" ht="15.75" customHeight="1" thickBot="1">
      <c r="A1" s="632">
        <f ca="1">A1:AJ52</f>
        <v>0</v>
      </c>
      <c r="B1" s="1325" t="s">
        <v>411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</row>
    <row r="2" spans="1:44" ht="15.6">
      <c r="A2" s="1308" t="s">
        <v>1</v>
      </c>
      <c r="B2" s="1327" t="s">
        <v>2</v>
      </c>
      <c r="C2" s="727"/>
      <c r="D2" s="727"/>
      <c r="E2" s="727"/>
      <c r="F2" s="727"/>
      <c r="G2" s="656" t="s">
        <v>3</v>
      </c>
      <c r="H2" s="656" t="s">
        <v>4</v>
      </c>
      <c r="I2" s="656" t="s">
        <v>5</v>
      </c>
      <c r="J2" s="656" t="s">
        <v>5</v>
      </c>
      <c r="K2" s="656" t="s">
        <v>6</v>
      </c>
      <c r="L2" s="592" t="s">
        <v>7</v>
      </c>
      <c r="M2" s="656" t="s">
        <v>8</v>
      </c>
      <c r="N2" s="656" t="s">
        <v>3</v>
      </c>
      <c r="O2" s="656" t="s">
        <v>4</v>
      </c>
      <c r="P2" s="656" t="s">
        <v>5</v>
      </c>
      <c r="Q2" s="656" t="s">
        <v>5</v>
      </c>
      <c r="R2" s="656" t="s">
        <v>6</v>
      </c>
      <c r="S2" s="592" t="s">
        <v>7</v>
      </c>
      <c r="T2" s="656" t="s">
        <v>8</v>
      </c>
      <c r="U2" s="656" t="s">
        <v>3</v>
      </c>
      <c r="V2" s="656" t="s">
        <v>4</v>
      </c>
      <c r="W2" s="656" t="s">
        <v>5</v>
      </c>
      <c r="X2" s="656" t="s">
        <v>5</v>
      </c>
      <c r="Y2" s="656" t="s">
        <v>6</v>
      </c>
      <c r="Z2" s="592" t="s">
        <v>7</v>
      </c>
      <c r="AA2" s="656" t="s">
        <v>8</v>
      </c>
      <c r="AB2" s="656" t="s">
        <v>3</v>
      </c>
      <c r="AC2" s="656" t="s">
        <v>4</v>
      </c>
      <c r="AD2" s="656" t="s">
        <v>5</v>
      </c>
      <c r="AE2" s="656" t="s">
        <v>5</v>
      </c>
      <c r="AF2" s="656" t="s">
        <v>6</v>
      </c>
      <c r="AG2" s="656" t="s">
        <v>7</v>
      </c>
      <c r="AH2" s="657" t="s">
        <v>8</v>
      </c>
      <c r="AI2" s="656" t="s">
        <v>3</v>
      </c>
      <c r="AJ2" s="657" t="s">
        <v>4</v>
      </c>
    </row>
    <row r="3" spans="1:44" ht="16.2" thickBot="1">
      <c r="A3" s="1309"/>
      <c r="B3" s="1328"/>
      <c r="C3" s="906"/>
      <c r="D3" s="906"/>
      <c r="E3" s="906"/>
      <c r="F3" s="906"/>
      <c r="G3" s="658">
        <v>1</v>
      </c>
      <c r="H3" s="658">
        <v>2</v>
      </c>
      <c r="I3" s="658">
        <v>3</v>
      </c>
      <c r="J3" s="658">
        <v>4</v>
      </c>
      <c r="K3" s="659">
        <v>5</v>
      </c>
      <c r="L3" s="658">
        <v>6</v>
      </c>
      <c r="M3" s="658">
        <v>7</v>
      </c>
      <c r="N3" s="658">
        <v>8</v>
      </c>
      <c r="O3" s="658">
        <v>9</v>
      </c>
      <c r="P3" s="658">
        <v>10</v>
      </c>
      <c r="Q3" s="658">
        <v>11</v>
      </c>
      <c r="R3" s="659">
        <v>12</v>
      </c>
      <c r="S3" s="658">
        <v>13</v>
      </c>
      <c r="T3" s="658">
        <v>14</v>
      </c>
      <c r="U3" s="658">
        <v>15</v>
      </c>
      <c r="V3" s="658">
        <v>16</v>
      </c>
      <c r="W3" s="658">
        <v>17</v>
      </c>
      <c r="X3" s="658">
        <v>18</v>
      </c>
      <c r="Y3" s="659">
        <v>19</v>
      </c>
      <c r="Z3" s="658">
        <v>20</v>
      </c>
      <c r="AA3" s="659">
        <v>21</v>
      </c>
      <c r="AB3" s="658">
        <v>22</v>
      </c>
      <c r="AC3" s="658">
        <v>23</v>
      </c>
      <c r="AD3" s="659">
        <v>24</v>
      </c>
      <c r="AE3" s="658">
        <v>25</v>
      </c>
      <c r="AF3" s="659">
        <v>26</v>
      </c>
      <c r="AG3" s="658">
        <v>27</v>
      </c>
      <c r="AH3" s="658">
        <v>28</v>
      </c>
      <c r="AI3" s="658">
        <v>29</v>
      </c>
      <c r="AJ3" s="660">
        <v>30</v>
      </c>
      <c r="AK3" s="563" t="s">
        <v>5</v>
      </c>
      <c r="AL3" s="280" t="s">
        <v>26</v>
      </c>
      <c r="AM3" s="280" t="s">
        <v>27</v>
      </c>
      <c r="AN3" s="280" t="s">
        <v>377</v>
      </c>
      <c r="AO3" s="280" t="s">
        <v>13</v>
      </c>
      <c r="AP3" s="280" t="s">
        <v>10</v>
      </c>
      <c r="AQ3" s="280" t="s">
        <v>378</v>
      </c>
      <c r="AR3" s="280" t="s">
        <v>376</v>
      </c>
    </row>
    <row r="4" spans="1:44" ht="18" customHeight="1" outlineLevel="1">
      <c r="A4" s="621">
        <v>1</v>
      </c>
      <c r="B4" s="611" t="s">
        <v>383</v>
      </c>
      <c r="C4" s="611"/>
      <c r="D4" s="611"/>
      <c r="E4" s="611"/>
      <c r="F4" s="611"/>
      <c r="G4" s="633" t="s">
        <v>3</v>
      </c>
      <c r="H4" s="637" t="s">
        <v>5</v>
      </c>
      <c r="I4" s="637" t="s">
        <v>5</v>
      </c>
      <c r="J4" s="637" t="s">
        <v>5</v>
      </c>
      <c r="K4" s="637" t="s">
        <v>10</v>
      </c>
      <c r="L4" s="637" t="s">
        <v>3</v>
      </c>
      <c r="M4" s="592" t="s">
        <v>11</v>
      </c>
      <c r="N4" s="645" t="s">
        <v>3</v>
      </c>
      <c r="O4" s="637" t="s">
        <v>5</v>
      </c>
      <c r="P4" s="637" t="s">
        <v>5</v>
      </c>
      <c r="Q4" s="637" t="s">
        <v>10</v>
      </c>
      <c r="R4" s="637" t="s">
        <v>3</v>
      </c>
      <c r="S4" s="637" t="s">
        <v>5</v>
      </c>
      <c r="T4" s="637" t="s">
        <v>5</v>
      </c>
      <c r="U4" s="645" t="s">
        <v>3</v>
      </c>
      <c r="V4" s="637" t="s">
        <v>5</v>
      </c>
      <c r="W4" s="637" t="s">
        <v>5</v>
      </c>
      <c r="X4" s="637" t="s">
        <v>5</v>
      </c>
      <c r="Y4" s="637" t="s">
        <v>5</v>
      </c>
      <c r="Z4" s="637" t="s">
        <v>10</v>
      </c>
      <c r="AA4" s="637" t="s">
        <v>3</v>
      </c>
      <c r="AB4" s="645" t="s">
        <v>3</v>
      </c>
      <c r="AC4" s="637" t="s">
        <v>5</v>
      </c>
      <c r="AD4" s="637" t="s">
        <v>5</v>
      </c>
      <c r="AE4" s="637" t="s">
        <v>10</v>
      </c>
      <c r="AF4" s="637" t="s">
        <v>3</v>
      </c>
      <c r="AG4" s="637" t="s">
        <v>5</v>
      </c>
      <c r="AH4" s="637" t="s">
        <v>5</v>
      </c>
      <c r="AI4" s="645" t="s">
        <v>13</v>
      </c>
      <c r="AJ4" s="638" t="s">
        <v>3</v>
      </c>
      <c r="AK4" s="563">
        <f>COUNTIF(G4:AJ4,"M")</f>
        <v>15</v>
      </c>
      <c r="AL4" s="280">
        <f>COUNTIF(G4:AJ4,"GDP")</f>
        <v>0</v>
      </c>
      <c r="AM4" s="280">
        <f>COUNTIF(G4:AJ4,"GNP")</f>
        <v>0</v>
      </c>
      <c r="AN4" s="553">
        <f t="shared" ref="AN4" si="0">SUM(AL4:AM4)</f>
        <v>0</v>
      </c>
      <c r="AO4" s="280">
        <f>COUNTIF(G4:AJ4,"GDE")</f>
        <v>1</v>
      </c>
      <c r="AP4" s="280">
        <f>COUNTIF(G4:AJ4,"GNE")</f>
        <v>4</v>
      </c>
      <c r="AQ4" s="553">
        <f t="shared" ref="AQ4" si="1">SUM(AO4:AP4)</f>
        <v>5</v>
      </c>
      <c r="AR4" s="553">
        <f t="shared" ref="AR4" si="2">SUM(AL4:AM4,AO4:AP4)</f>
        <v>5</v>
      </c>
    </row>
    <row r="5" spans="1:44" ht="18" customHeight="1" outlineLevel="1">
      <c r="A5" s="621">
        <v>2</v>
      </c>
      <c r="B5" s="612" t="s">
        <v>384</v>
      </c>
      <c r="C5" s="612"/>
      <c r="D5" s="612"/>
      <c r="E5" s="612"/>
      <c r="F5" s="612"/>
      <c r="G5" s="634" t="s">
        <v>13</v>
      </c>
      <c r="H5" s="635" t="s">
        <v>3</v>
      </c>
      <c r="I5" s="635" t="s">
        <v>5</v>
      </c>
      <c r="J5" s="635" t="s">
        <v>5</v>
      </c>
      <c r="K5" s="635" t="s">
        <v>5</v>
      </c>
      <c r="L5" s="635" t="s">
        <v>5</v>
      </c>
      <c r="M5" s="635" t="s">
        <v>5</v>
      </c>
      <c r="N5" s="643" t="s">
        <v>3</v>
      </c>
      <c r="O5" s="635" t="s">
        <v>5</v>
      </c>
      <c r="P5" s="635" t="s">
        <v>10</v>
      </c>
      <c r="Q5" s="635" t="s">
        <v>3</v>
      </c>
      <c r="R5" s="635" t="s">
        <v>5</v>
      </c>
      <c r="S5" s="635" t="s">
        <v>5</v>
      </c>
      <c r="T5" s="635" t="s">
        <v>5</v>
      </c>
      <c r="U5" s="643" t="s">
        <v>10</v>
      </c>
      <c r="V5" s="635" t="s">
        <v>3</v>
      </c>
      <c r="W5" s="635" t="s">
        <v>5</v>
      </c>
      <c r="X5" s="635" t="s">
        <v>5</v>
      </c>
      <c r="Y5" s="635" t="s">
        <v>5</v>
      </c>
      <c r="Z5" s="635" t="s">
        <v>5</v>
      </c>
      <c r="AA5" s="635" t="s">
        <v>10</v>
      </c>
      <c r="AB5" s="643" t="s">
        <v>3</v>
      </c>
      <c r="AC5" s="635" t="s">
        <v>5</v>
      </c>
      <c r="AD5" s="635" t="s">
        <v>10</v>
      </c>
      <c r="AE5" s="635" t="s">
        <v>3</v>
      </c>
      <c r="AF5" s="635" t="s">
        <v>5</v>
      </c>
      <c r="AG5" s="635" t="s">
        <v>5</v>
      </c>
      <c r="AH5" s="635" t="s">
        <v>5</v>
      </c>
      <c r="AI5" s="643" t="s">
        <v>3</v>
      </c>
      <c r="AJ5" s="636" t="s">
        <v>5</v>
      </c>
      <c r="AK5" s="563">
        <f>COUNTIF(G5:AJ5,"M")</f>
        <v>18</v>
      </c>
      <c r="AL5" s="280">
        <f>COUNTIF(G5:AJ5,"GDP")</f>
        <v>0</v>
      </c>
      <c r="AM5" s="280">
        <f>COUNTIF(G5:AJ5,"GNP")</f>
        <v>0</v>
      </c>
      <c r="AN5" s="553">
        <f t="shared" ref="AN5:AN50" si="3">SUM(AL5:AM5)</f>
        <v>0</v>
      </c>
      <c r="AO5" s="280">
        <f>COUNTIF(G5:AJ5,"GDE")</f>
        <v>1</v>
      </c>
      <c r="AP5" s="280">
        <f>COUNTIF(G5:AJ5,"GNE")</f>
        <v>4</v>
      </c>
      <c r="AQ5" s="553">
        <f t="shared" ref="AQ5:AQ50" si="4">SUM(AO5:AP5)</f>
        <v>5</v>
      </c>
      <c r="AR5" s="553">
        <f t="shared" ref="AR5:AR50" si="5">SUM(AL5:AM5,AO5:AP5)</f>
        <v>5</v>
      </c>
    </row>
    <row r="6" spans="1:44" ht="18" customHeight="1" outlineLevel="1">
      <c r="A6" s="621">
        <v>3</v>
      </c>
      <c r="B6" s="612" t="s">
        <v>386</v>
      </c>
      <c r="C6" s="612"/>
      <c r="D6" s="612"/>
      <c r="E6" s="612"/>
      <c r="F6" s="612"/>
      <c r="G6" s="634" t="s">
        <v>3</v>
      </c>
      <c r="H6" s="635" t="s">
        <v>5</v>
      </c>
      <c r="I6" s="635" t="s">
        <v>10</v>
      </c>
      <c r="J6" s="635" t="s">
        <v>3</v>
      </c>
      <c r="K6" s="635" t="s">
        <v>5</v>
      </c>
      <c r="L6" s="635" t="s">
        <v>5</v>
      </c>
      <c r="M6" s="635" t="s">
        <v>5</v>
      </c>
      <c r="N6" s="643" t="s">
        <v>10</v>
      </c>
      <c r="O6" s="635" t="s">
        <v>3</v>
      </c>
      <c r="P6" s="635" t="s">
        <v>5</v>
      </c>
      <c r="Q6" s="635" t="s">
        <v>5</v>
      </c>
      <c r="R6" s="635" t="s">
        <v>5</v>
      </c>
      <c r="S6" s="635" t="s">
        <v>5</v>
      </c>
      <c r="T6" s="635" t="s">
        <v>5</v>
      </c>
      <c r="U6" s="643" t="s">
        <v>3</v>
      </c>
      <c r="V6" s="635" t="s">
        <v>5</v>
      </c>
      <c r="W6" s="635" t="s">
        <v>5</v>
      </c>
      <c r="X6" s="635" t="s">
        <v>5</v>
      </c>
      <c r="Y6" s="635" t="s">
        <v>5</v>
      </c>
      <c r="Z6" s="635" t="s">
        <v>5</v>
      </c>
      <c r="AA6" s="635" t="s">
        <v>5</v>
      </c>
      <c r="AB6" s="643" t="s">
        <v>3</v>
      </c>
      <c r="AC6" s="635" t="s">
        <v>10</v>
      </c>
      <c r="AD6" s="635" t="s">
        <v>3</v>
      </c>
      <c r="AE6" s="635" t="s">
        <v>5</v>
      </c>
      <c r="AF6" s="635" t="s">
        <v>5</v>
      </c>
      <c r="AG6" s="635" t="s">
        <v>10</v>
      </c>
      <c r="AH6" s="635" t="s">
        <v>3</v>
      </c>
      <c r="AI6" s="643" t="s">
        <v>3</v>
      </c>
      <c r="AJ6" s="636" t="s">
        <v>10</v>
      </c>
      <c r="AK6" s="563">
        <f>COUNTIF(G6:AJ6,"M")</f>
        <v>17</v>
      </c>
      <c r="AL6" s="280">
        <f>COUNTIF(G6:AJ6,"GDP")</f>
        <v>0</v>
      </c>
      <c r="AM6" s="280">
        <f>COUNTIF(G6:AJ6,"GNP")</f>
        <v>0</v>
      </c>
      <c r="AN6" s="553">
        <f t="shared" si="3"/>
        <v>0</v>
      </c>
      <c r="AO6" s="280">
        <f>COUNTIF(G6:AJ6,"GDE")</f>
        <v>0</v>
      </c>
      <c r="AP6" s="280">
        <f>COUNTIF(G6:AJ6,"GNE")</f>
        <v>5</v>
      </c>
      <c r="AQ6" s="553">
        <f t="shared" si="4"/>
        <v>5</v>
      </c>
      <c r="AR6" s="553">
        <f t="shared" si="5"/>
        <v>5</v>
      </c>
    </row>
    <row r="7" spans="1:44" ht="18" customHeight="1" outlineLevel="1">
      <c r="A7" s="621">
        <v>4</v>
      </c>
      <c r="B7" s="612" t="s">
        <v>387</v>
      </c>
      <c r="C7" s="612"/>
      <c r="D7" s="612"/>
      <c r="E7" s="612"/>
      <c r="F7" s="612"/>
      <c r="G7" s="634" t="s">
        <v>3</v>
      </c>
      <c r="H7" s="635" t="s">
        <v>5</v>
      </c>
      <c r="I7" s="635" t="s">
        <v>5</v>
      </c>
      <c r="J7" s="635" t="s">
        <v>5</v>
      </c>
      <c r="K7" s="635" t="s">
        <v>5</v>
      </c>
      <c r="L7" s="635" t="s">
        <v>5</v>
      </c>
      <c r="M7" s="635" t="s">
        <v>10</v>
      </c>
      <c r="N7" s="643" t="s">
        <v>3</v>
      </c>
      <c r="O7" s="635" t="s">
        <v>5</v>
      </c>
      <c r="P7" s="635" t="s">
        <v>5</v>
      </c>
      <c r="Q7" s="635" t="s">
        <v>5</v>
      </c>
      <c r="R7" s="635" t="s">
        <v>10</v>
      </c>
      <c r="S7" s="635" t="s">
        <v>3</v>
      </c>
      <c r="T7" s="566" t="s">
        <v>11</v>
      </c>
      <c r="U7" s="643" t="s">
        <v>3</v>
      </c>
      <c r="V7" s="635" t="s">
        <v>5</v>
      </c>
      <c r="W7" s="635" t="s">
        <v>10</v>
      </c>
      <c r="X7" s="635" t="s">
        <v>3</v>
      </c>
      <c r="Y7" s="635" t="s">
        <v>5</v>
      </c>
      <c r="Z7" s="635" t="s">
        <v>5</v>
      </c>
      <c r="AA7" s="635" t="s">
        <v>5</v>
      </c>
      <c r="AB7" s="643" t="s">
        <v>13</v>
      </c>
      <c r="AC7" s="635" t="s">
        <v>3</v>
      </c>
      <c r="AD7" s="635" t="s">
        <v>5</v>
      </c>
      <c r="AE7" s="635" t="s">
        <v>5</v>
      </c>
      <c r="AF7" s="635" t="s">
        <v>5</v>
      </c>
      <c r="AG7" s="635" t="s">
        <v>5</v>
      </c>
      <c r="AH7" s="635" t="s">
        <v>5</v>
      </c>
      <c r="AI7" s="643" t="s">
        <v>13</v>
      </c>
      <c r="AJ7" s="636" t="s">
        <v>3</v>
      </c>
      <c r="AK7" s="563">
        <f>COUNTIF(G7:AJ7,"M")</f>
        <v>17</v>
      </c>
      <c r="AL7" s="280">
        <f>COUNTIF(G7:AJ7,"GDP")</f>
        <v>0</v>
      </c>
      <c r="AM7" s="280">
        <f>COUNTIF(G7:AJ7,"GNP")</f>
        <v>0</v>
      </c>
      <c r="AN7" s="553">
        <f t="shared" si="3"/>
        <v>0</v>
      </c>
      <c r="AO7" s="280">
        <f>COUNTIF(G7:AJ7,"GDE")</f>
        <v>2</v>
      </c>
      <c r="AP7" s="280">
        <f>COUNTIF(G7:AJ7,"GNE")</f>
        <v>3</v>
      </c>
      <c r="AQ7" s="553">
        <f t="shared" si="4"/>
        <v>5</v>
      </c>
      <c r="AR7" s="553">
        <f t="shared" si="5"/>
        <v>5</v>
      </c>
    </row>
    <row r="8" spans="1:44" ht="18" customHeight="1" outlineLevel="1">
      <c r="A8" s="621">
        <v>5</v>
      </c>
      <c r="B8" s="612" t="s">
        <v>385</v>
      </c>
      <c r="C8" s="612"/>
      <c r="D8" s="612"/>
      <c r="E8" s="612"/>
      <c r="F8" s="612"/>
      <c r="G8" s="634" t="s">
        <v>13</v>
      </c>
      <c r="H8" s="635" t="s">
        <v>3</v>
      </c>
      <c r="I8" s="635" t="s">
        <v>5</v>
      </c>
      <c r="J8" s="635" t="s">
        <v>5</v>
      </c>
      <c r="K8" s="635" t="s">
        <v>5</v>
      </c>
      <c r="L8" s="635" t="s">
        <v>10</v>
      </c>
      <c r="M8" s="635" t="s">
        <v>3</v>
      </c>
      <c r="N8" s="643" t="s">
        <v>3</v>
      </c>
      <c r="O8" s="635" t="s">
        <v>5</v>
      </c>
      <c r="P8" s="635" t="s">
        <v>5</v>
      </c>
      <c r="Q8" s="635" t="s">
        <v>10</v>
      </c>
      <c r="R8" s="635" t="s">
        <v>3</v>
      </c>
      <c r="S8" s="635" t="s">
        <v>5</v>
      </c>
      <c r="T8" s="635" t="s">
        <v>5</v>
      </c>
      <c r="U8" s="643" t="s">
        <v>3</v>
      </c>
      <c r="V8" s="635" t="s">
        <v>10</v>
      </c>
      <c r="W8" s="635" t="s">
        <v>3</v>
      </c>
      <c r="X8" s="635" t="s">
        <v>5</v>
      </c>
      <c r="Y8" s="635" t="s">
        <v>5</v>
      </c>
      <c r="Z8" s="635" t="s">
        <v>5</v>
      </c>
      <c r="AA8" s="566" t="s">
        <v>11</v>
      </c>
      <c r="AB8" s="643" t="s">
        <v>3</v>
      </c>
      <c r="AC8" s="635" t="s">
        <v>5</v>
      </c>
      <c r="AD8" s="635" t="s">
        <v>5</v>
      </c>
      <c r="AE8" s="635" t="s">
        <v>5</v>
      </c>
      <c r="AF8" s="635" t="s">
        <v>5</v>
      </c>
      <c r="AG8" s="635" t="s">
        <v>5</v>
      </c>
      <c r="AH8" s="635" t="s">
        <v>5</v>
      </c>
      <c r="AI8" s="643" t="s">
        <v>10</v>
      </c>
      <c r="AJ8" s="636" t="s">
        <v>3</v>
      </c>
      <c r="AK8" s="563">
        <f>COUNTIF(G8:AJ8,"M")</f>
        <v>16</v>
      </c>
      <c r="AL8" s="280">
        <f>COUNTIF(G8:AJ8,"GDP")</f>
        <v>0</v>
      </c>
      <c r="AM8" s="280">
        <f>COUNTIF(G8:AJ8,"GNP")</f>
        <v>0</v>
      </c>
      <c r="AN8" s="553">
        <f t="shared" ref="AN8" si="6">SUM(AL8:AM8)</f>
        <v>0</v>
      </c>
      <c r="AO8" s="280">
        <f>COUNTIF(G8:AJ8,"GDE")</f>
        <v>1</v>
      </c>
      <c r="AP8" s="280">
        <f>COUNTIF(G8:AJ8,"GNE")</f>
        <v>4</v>
      </c>
      <c r="AQ8" s="553">
        <f t="shared" ref="AQ8" si="7">SUM(AO8:AP8)</f>
        <v>5</v>
      </c>
      <c r="AR8" s="553">
        <f t="shared" ref="AR8" si="8">SUM(AL8:AM8,AO8:AP8)</f>
        <v>5</v>
      </c>
    </row>
    <row r="9" spans="1:44" ht="18" customHeight="1" outlineLevel="1">
      <c r="A9" s="621">
        <v>6</v>
      </c>
      <c r="B9" s="612" t="s">
        <v>397</v>
      </c>
      <c r="C9" s="612"/>
      <c r="D9" s="612"/>
      <c r="E9" s="612"/>
      <c r="F9" s="612"/>
      <c r="G9" s="634" t="s">
        <v>3</v>
      </c>
      <c r="H9" s="639" t="s">
        <v>5</v>
      </c>
      <c r="I9" s="639" t="s">
        <v>5</v>
      </c>
      <c r="J9" s="639" t="s">
        <v>10</v>
      </c>
      <c r="K9" s="639" t="s">
        <v>3</v>
      </c>
      <c r="L9" s="639" t="s">
        <v>5</v>
      </c>
      <c r="M9" s="565" t="s">
        <v>11</v>
      </c>
      <c r="N9" s="643" t="s">
        <v>3</v>
      </c>
      <c r="O9" s="639" t="s">
        <v>10</v>
      </c>
      <c r="P9" s="639" t="s">
        <v>3</v>
      </c>
      <c r="Q9" s="639" t="s">
        <v>5</v>
      </c>
      <c r="R9" s="639" t="s">
        <v>5</v>
      </c>
      <c r="S9" s="639" t="s">
        <v>5</v>
      </c>
      <c r="T9" s="639" t="s">
        <v>10</v>
      </c>
      <c r="U9" s="643" t="s">
        <v>3</v>
      </c>
      <c r="V9" s="639" t="s">
        <v>5</v>
      </c>
      <c r="W9" s="639" t="s">
        <v>5</v>
      </c>
      <c r="X9" s="639" t="s">
        <v>5</v>
      </c>
      <c r="Y9" s="639" t="s">
        <v>10</v>
      </c>
      <c r="Z9" s="639" t="s">
        <v>3</v>
      </c>
      <c r="AA9" s="639" t="s">
        <v>5</v>
      </c>
      <c r="AB9" s="643" t="s">
        <v>3</v>
      </c>
      <c r="AC9" s="639" t="s">
        <v>10</v>
      </c>
      <c r="AD9" s="639" t="s">
        <v>3</v>
      </c>
      <c r="AE9" s="639" t="s">
        <v>5</v>
      </c>
      <c r="AF9" s="639" t="s">
        <v>5</v>
      </c>
      <c r="AG9" s="639" t="s">
        <v>5</v>
      </c>
      <c r="AH9" s="639" t="s">
        <v>5</v>
      </c>
      <c r="AI9" s="643" t="s">
        <v>3</v>
      </c>
      <c r="AJ9" s="640" t="s">
        <v>5</v>
      </c>
      <c r="AK9" s="563">
        <f t="shared" ref="AK9:AK50" si="9">COUNTIF(G9:AJ9,"M")</f>
        <v>15</v>
      </c>
      <c r="AL9" s="280">
        <f t="shared" ref="AL9:AL50" si="10">COUNTIF(G9:AJ9,"GDP")</f>
        <v>0</v>
      </c>
      <c r="AM9" s="280">
        <f t="shared" ref="AM9:AM50" si="11">COUNTIF(G9:AJ9,"GNP")</f>
        <v>0</v>
      </c>
      <c r="AN9" s="553">
        <f t="shared" si="3"/>
        <v>0</v>
      </c>
      <c r="AO9" s="280">
        <f t="shared" ref="AO9:AO50" si="12">COUNTIF(G9:AJ9,"GDE")</f>
        <v>0</v>
      </c>
      <c r="AP9" s="280">
        <f t="shared" ref="AP9:AP50" si="13">COUNTIF(G9:AJ9,"GNE")</f>
        <v>5</v>
      </c>
      <c r="AQ9" s="553">
        <f t="shared" si="4"/>
        <v>5</v>
      </c>
      <c r="AR9" s="553">
        <f t="shared" si="5"/>
        <v>5</v>
      </c>
    </row>
    <row r="10" spans="1:44" ht="18" customHeight="1" outlineLevel="1">
      <c r="A10" s="621">
        <v>7</v>
      </c>
      <c r="B10" s="612" t="s">
        <v>396</v>
      </c>
      <c r="C10" s="612"/>
      <c r="D10" s="612"/>
      <c r="E10" s="612"/>
      <c r="F10" s="612"/>
      <c r="G10" s="634" t="s">
        <v>3</v>
      </c>
      <c r="H10" s="639" t="s">
        <v>5</v>
      </c>
      <c r="I10" s="639" t="s">
        <v>5</v>
      </c>
      <c r="J10" s="639" t="s">
        <v>10</v>
      </c>
      <c r="K10" s="639" t="s">
        <v>3</v>
      </c>
      <c r="L10" s="639" t="s">
        <v>5</v>
      </c>
      <c r="M10" s="639" t="s">
        <v>5</v>
      </c>
      <c r="N10" s="643" t="s">
        <v>10</v>
      </c>
      <c r="O10" s="639" t="s">
        <v>3</v>
      </c>
      <c r="P10" s="639" t="s">
        <v>5</v>
      </c>
      <c r="Q10" s="639" t="s">
        <v>5</v>
      </c>
      <c r="R10" s="639" t="s">
        <v>5</v>
      </c>
      <c r="S10" s="639" t="s">
        <v>5</v>
      </c>
      <c r="T10" s="639" t="s">
        <v>5</v>
      </c>
      <c r="U10" s="643" t="s">
        <v>13</v>
      </c>
      <c r="V10" s="639" t="s">
        <v>3</v>
      </c>
      <c r="W10" s="639" t="s">
        <v>5</v>
      </c>
      <c r="X10" s="639" t="s">
        <v>5</v>
      </c>
      <c r="Y10" s="639" t="s">
        <v>10</v>
      </c>
      <c r="Z10" s="639" t="s">
        <v>3</v>
      </c>
      <c r="AA10" s="639" t="s">
        <v>5</v>
      </c>
      <c r="AB10" s="643" t="s">
        <v>3</v>
      </c>
      <c r="AC10" s="639" t="s">
        <v>5</v>
      </c>
      <c r="AD10" s="639" t="s">
        <v>10</v>
      </c>
      <c r="AE10" s="639" t="s">
        <v>3</v>
      </c>
      <c r="AF10" s="639" t="s">
        <v>5</v>
      </c>
      <c r="AG10" s="639" t="s">
        <v>5</v>
      </c>
      <c r="AH10" s="565" t="s">
        <v>11</v>
      </c>
      <c r="AI10" s="643" t="s">
        <v>3</v>
      </c>
      <c r="AJ10" s="640" t="s">
        <v>5</v>
      </c>
      <c r="AK10" s="563">
        <f t="shared" si="9"/>
        <v>16</v>
      </c>
      <c r="AL10" s="280">
        <f t="shared" si="10"/>
        <v>0</v>
      </c>
      <c r="AM10" s="280">
        <f t="shared" si="11"/>
        <v>0</v>
      </c>
      <c r="AN10" s="553">
        <f t="shared" si="3"/>
        <v>0</v>
      </c>
      <c r="AO10" s="280">
        <f t="shared" si="12"/>
        <v>1</v>
      </c>
      <c r="AP10" s="280">
        <f t="shared" si="13"/>
        <v>4</v>
      </c>
      <c r="AQ10" s="553">
        <f t="shared" si="4"/>
        <v>5</v>
      </c>
      <c r="AR10" s="553">
        <f t="shared" si="5"/>
        <v>5</v>
      </c>
    </row>
    <row r="11" spans="1:44" ht="18" customHeight="1" outlineLevel="1">
      <c r="A11" s="621">
        <v>8</v>
      </c>
      <c r="B11" s="612" t="s">
        <v>392</v>
      </c>
      <c r="C11" s="612"/>
      <c r="D11" s="612"/>
      <c r="E11" s="612"/>
      <c r="F11" s="612"/>
      <c r="G11" s="1316" t="s">
        <v>408</v>
      </c>
      <c r="H11" s="1317"/>
      <c r="I11" s="1317"/>
      <c r="J11" s="1317"/>
      <c r="K11" s="1317"/>
      <c r="L11" s="1317"/>
      <c r="M11" s="1317"/>
      <c r="N11" s="1317"/>
      <c r="O11" s="1317"/>
      <c r="P11" s="1317"/>
      <c r="Q11" s="1317"/>
      <c r="R11" s="1317"/>
      <c r="S11" s="1317"/>
      <c r="T11" s="1317"/>
      <c r="U11" s="1317"/>
      <c r="V11" s="1317"/>
      <c r="W11" s="1317"/>
      <c r="X11" s="1317"/>
      <c r="Y11" s="1317"/>
      <c r="Z11" s="1317"/>
      <c r="AA11" s="1317"/>
      <c r="AB11" s="1317"/>
      <c r="AC11" s="1317"/>
      <c r="AD11" s="1317"/>
      <c r="AE11" s="1317"/>
      <c r="AF11" s="1317"/>
      <c r="AG11" s="1317"/>
      <c r="AH11" s="1317"/>
      <c r="AI11" s="1317"/>
      <c r="AJ11" s="1318"/>
      <c r="AK11" s="563">
        <f t="shared" ref="AK11" si="14">COUNTIF(G11:AJ11,"M")</f>
        <v>0</v>
      </c>
      <c r="AL11" s="280">
        <f t="shared" ref="AL11" si="15">COUNTIF(G11:AJ11,"GDP")</f>
        <v>0</v>
      </c>
      <c r="AM11" s="280">
        <f t="shared" ref="AM11" si="16">COUNTIF(G11:AJ11,"GNP")</f>
        <v>0</v>
      </c>
      <c r="AN11" s="553">
        <f t="shared" ref="AN11" si="17">SUM(AL11:AM11)</f>
        <v>0</v>
      </c>
      <c r="AO11" s="280">
        <f t="shared" ref="AO11" si="18">COUNTIF(G11:AJ11,"GDE")</f>
        <v>0</v>
      </c>
      <c r="AP11" s="280">
        <f t="shared" ref="AP11" si="19">COUNTIF(G11:AJ11,"GNE")</f>
        <v>0</v>
      </c>
      <c r="AQ11" s="553">
        <f t="shared" ref="AQ11" si="20">SUM(AO11:AP11)</f>
        <v>0</v>
      </c>
      <c r="AR11" s="553">
        <f t="shared" ref="AR11" si="21">SUM(AL11:AM11,AO11:AP11)</f>
        <v>0</v>
      </c>
    </row>
    <row r="12" spans="1:44" ht="18" customHeight="1" outlineLevel="1">
      <c r="A12" s="621">
        <v>9</v>
      </c>
      <c r="B12" s="612" t="s">
        <v>393</v>
      </c>
      <c r="C12" s="612"/>
      <c r="D12" s="612"/>
      <c r="E12" s="612"/>
      <c r="F12" s="612"/>
      <c r="G12" s="634" t="s">
        <v>3</v>
      </c>
      <c r="H12" s="639" t="s">
        <v>10</v>
      </c>
      <c r="I12" s="639" t="s">
        <v>3</v>
      </c>
      <c r="J12" s="639" t="s">
        <v>76</v>
      </c>
      <c r="K12" s="639" t="s">
        <v>76</v>
      </c>
      <c r="L12" s="639" t="s">
        <v>76</v>
      </c>
      <c r="M12" s="639" t="s">
        <v>76</v>
      </c>
      <c r="N12" s="643" t="s">
        <v>13</v>
      </c>
      <c r="O12" s="639" t="s">
        <v>3</v>
      </c>
      <c r="P12" s="639" t="s">
        <v>76</v>
      </c>
      <c r="Q12" s="639" t="s">
        <v>76</v>
      </c>
      <c r="R12" s="639" t="s">
        <v>76</v>
      </c>
      <c r="S12" s="639" t="s">
        <v>10</v>
      </c>
      <c r="T12" s="639" t="s">
        <v>3</v>
      </c>
      <c r="U12" s="643" t="s">
        <v>3</v>
      </c>
      <c r="V12" s="639" t="s">
        <v>76</v>
      </c>
      <c r="W12" s="639" t="s">
        <v>76</v>
      </c>
      <c r="X12" s="639" t="s">
        <v>76</v>
      </c>
      <c r="Y12" s="639" t="s">
        <v>76</v>
      </c>
      <c r="Z12" s="639" t="s">
        <v>10</v>
      </c>
      <c r="AA12" s="565" t="s">
        <v>11</v>
      </c>
      <c r="AB12" s="643" t="s">
        <v>3</v>
      </c>
      <c r="AC12" s="639" t="s">
        <v>76</v>
      </c>
      <c r="AD12" s="639" t="s">
        <v>76</v>
      </c>
      <c r="AE12" s="639" t="s">
        <v>5</v>
      </c>
      <c r="AF12" s="639" t="s">
        <v>10</v>
      </c>
      <c r="AG12" s="639" t="s">
        <v>3</v>
      </c>
      <c r="AH12" s="639" t="s">
        <v>76</v>
      </c>
      <c r="AI12" s="643" t="s">
        <v>3</v>
      </c>
      <c r="AJ12" s="640" t="s">
        <v>76</v>
      </c>
      <c r="AK12" s="563">
        <f t="shared" si="9"/>
        <v>1</v>
      </c>
      <c r="AL12" s="280">
        <f t="shared" si="10"/>
        <v>0</v>
      </c>
      <c r="AM12" s="280">
        <f t="shared" si="11"/>
        <v>0</v>
      </c>
      <c r="AN12" s="553">
        <f t="shared" si="3"/>
        <v>0</v>
      </c>
      <c r="AO12" s="280">
        <f t="shared" si="12"/>
        <v>1</v>
      </c>
      <c r="AP12" s="280">
        <f t="shared" si="13"/>
        <v>4</v>
      </c>
      <c r="AQ12" s="553">
        <f t="shared" si="4"/>
        <v>5</v>
      </c>
      <c r="AR12" s="553">
        <f t="shared" si="5"/>
        <v>5</v>
      </c>
    </row>
    <row r="13" spans="1:44" ht="18" customHeight="1" outlineLevel="1">
      <c r="A13" s="621">
        <v>10</v>
      </c>
      <c r="B13" s="612" t="s">
        <v>417</v>
      </c>
      <c r="C13" s="612"/>
      <c r="D13" s="612"/>
      <c r="E13" s="612"/>
      <c r="F13" s="612"/>
      <c r="G13" s="1127" t="s">
        <v>210</v>
      </c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9"/>
      <c r="AK13" s="563">
        <f t="shared" si="9"/>
        <v>0</v>
      </c>
      <c r="AL13" s="280">
        <f t="shared" si="10"/>
        <v>0</v>
      </c>
      <c r="AM13" s="280">
        <f t="shared" si="11"/>
        <v>0</v>
      </c>
      <c r="AN13" s="553">
        <f t="shared" si="3"/>
        <v>0</v>
      </c>
      <c r="AO13" s="280">
        <f t="shared" si="12"/>
        <v>0</v>
      </c>
      <c r="AP13" s="280">
        <f t="shared" si="13"/>
        <v>0</v>
      </c>
      <c r="AQ13" s="553">
        <f t="shared" si="4"/>
        <v>0</v>
      </c>
      <c r="AR13" s="553">
        <f t="shared" si="5"/>
        <v>0</v>
      </c>
    </row>
    <row r="14" spans="1:44" ht="18" customHeight="1" outlineLevel="1">
      <c r="A14" s="621">
        <v>11</v>
      </c>
      <c r="B14" s="612" t="s">
        <v>395</v>
      </c>
      <c r="C14" s="612"/>
      <c r="D14" s="612"/>
      <c r="E14" s="612"/>
      <c r="F14" s="612"/>
      <c r="G14" s="634" t="s">
        <v>10</v>
      </c>
      <c r="H14" s="639" t="s">
        <v>3</v>
      </c>
      <c r="I14" s="639" t="s">
        <v>5</v>
      </c>
      <c r="J14" s="639" t="s">
        <v>5</v>
      </c>
      <c r="K14" s="639" t="s">
        <v>5</v>
      </c>
      <c r="L14" s="639" t="s">
        <v>5</v>
      </c>
      <c r="M14" s="639" t="s">
        <v>10</v>
      </c>
      <c r="N14" s="643" t="s">
        <v>3</v>
      </c>
      <c r="O14" s="639" t="s">
        <v>5</v>
      </c>
      <c r="P14" s="639" t="s">
        <v>5</v>
      </c>
      <c r="Q14" s="639" t="s">
        <v>5</v>
      </c>
      <c r="R14" s="639" t="s">
        <v>5</v>
      </c>
      <c r="S14" s="639" t="s">
        <v>5</v>
      </c>
      <c r="T14" s="639" t="s">
        <v>10</v>
      </c>
      <c r="U14" s="643" t="s">
        <v>3</v>
      </c>
      <c r="V14" s="639" t="s">
        <v>5</v>
      </c>
      <c r="W14" s="639" t="s">
        <v>5</v>
      </c>
      <c r="X14" s="639" t="s">
        <v>10</v>
      </c>
      <c r="Y14" s="639" t="s">
        <v>3</v>
      </c>
      <c r="Z14" s="639" t="s">
        <v>5</v>
      </c>
      <c r="AA14" s="639" t="s">
        <v>5</v>
      </c>
      <c r="AB14" s="643" t="s">
        <v>13</v>
      </c>
      <c r="AC14" s="639" t="s">
        <v>3</v>
      </c>
      <c r="AD14" s="639" t="s">
        <v>5</v>
      </c>
      <c r="AE14" s="639" t="s">
        <v>5</v>
      </c>
      <c r="AF14" s="639" t="s">
        <v>5</v>
      </c>
      <c r="AG14" s="639" t="s">
        <v>5</v>
      </c>
      <c r="AH14" s="565" t="s">
        <v>11</v>
      </c>
      <c r="AI14" s="643" t="s">
        <v>3</v>
      </c>
      <c r="AJ14" s="640" t="s">
        <v>5</v>
      </c>
      <c r="AK14" s="563">
        <f t="shared" si="9"/>
        <v>18</v>
      </c>
      <c r="AL14" s="280">
        <f t="shared" si="10"/>
        <v>0</v>
      </c>
      <c r="AM14" s="280">
        <f t="shared" si="11"/>
        <v>0</v>
      </c>
      <c r="AN14" s="553">
        <f t="shared" si="3"/>
        <v>0</v>
      </c>
      <c r="AO14" s="280">
        <f t="shared" si="12"/>
        <v>1</v>
      </c>
      <c r="AP14" s="280">
        <f t="shared" si="13"/>
        <v>4</v>
      </c>
      <c r="AQ14" s="553">
        <f t="shared" si="4"/>
        <v>5</v>
      </c>
      <c r="AR14" s="553">
        <f t="shared" si="5"/>
        <v>5</v>
      </c>
    </row>
    <row r="15" spans="1:44" ht="18" customHeight="1" outlineLevel="1">
      <c r="A15" s="621">
        <v>12</v>
      </c>
      <c r="B15" s="612" t="s">
        <v>390</v>
      </c>
      <c r="C15" s="612"/>
      <c r="D15" s="612"/>
      <c r="E15" s="612"/>
      <c r="F15" s="612"/>
      <c r="G15" s="646" t="s">
        <v>3</v>
      </c>
      <c r="H15" s="639" t="s">
        <v>5</v>
      </c>
      <c r="I15" s="639" t="s">
        <v>5</v>
      </c>
      <c r="J15" s="639" t="s">
        <v>5</v>
      </c>
      <c r="K15" s="639" t="s">
        <v>5</v>
      </c>
      <c r="L15" s="639" t="s">
        <v>10</v>
      </c>
      <c r="M15" s="639" t="s">
        <v>3</v>
      </c>
      <c r="N15" s="643" t="s">
        <v>3</v>
      </c>
      <c r="O15" s="639" t="s">
        <v>5</v>
      </c>
      <c r="P15" s="639" t="s">
        <v>10</v>
      </c>
      <c r="Q15" s="639" t="s">
        <v>3</v>
      </c>
      <c r="R15" s="639" t="s">
        <v>5</v>
      </c>
      <c r="S15" s="639" t="s">
        <v>5</v>
      </c>
      <c r="T15" s="639" t="s">
        <v>5</v>
      </c>
      <c r="U15" s="643" t="s">
        <v>10</v>
      </c>
      <c r="V15" s="639" t="s">
        <v>3</v>
      </c>
      <c r="W15" s="639" t="s">
        <v>5</v>
      </c>
      <c r="X15" s="639" t="s">
        <v>5</v>
      </c>
      <c r="Y15" s="639" t="s">
        <v>5</v>
      </c>
      <c r="Z15" s="639" t="s">
        <v>5</v>
      </c>
      <c r="AA15" s="639" t="s">
        <v>10</v>
      </c>
      <c r="AB15" s="643" t="s">
        <v>3</v>
      </c>
      <c r="AC15" s="639" t="s">
        <v>5</v>
      </c>
      <c r="AD15" s="639" t="s">
        <v>5</v>
      </c>
      <c r="AE15" s="639" t="s">
        <v>5</v>
      </c>
      <c r="AF15" s="639" t="s">
        <v>10</v>
      </c>
      <c r="AG15" s="639" t="s">
        <v>3</v>
      </c>
      <c r="AH15" s="639" t="s">
        <v>5</v>
      </c>
      <c r="AI15" s="643" t="s">
        <v>3</v>
      </c>
      <c r="AJ15" s="640" t="s">
        <v>5</v>
      </c>
      <c r="AK15" s="563">
        <f t="shared" si="9"/>
        <v>17</v>
      </c>
      <c r="AL15" s="280">
        <f t="shared" si="10"/>
        <v>0</v>
      </c>
      <c r="AM15" s="280">
        <f t="shared" si="11"/>
        <v>0</v>
      </c>
      <c r="AN15" s="553">
        <f t="shared" si="3"/>
        <v>0</v>
      </c>
      <c r="AO15" s="280">
        <f t="shared" si="12"/>
        <v>0</v>
      </c>
      <c r="AP15" s="280">
        <f t="shared" si="13"/>
        <v>5</v>
      </c>
      <c r="AQ15" s="553">
        <f t="shared" si="4"/>
        <v>5</v>
      </c>
      <c r="AR15" s="553">
        <f t="shared" si="5"/>
        <v>5</v>
      </c>
    </row>
    <row r="16" spans="1:44" ht="18" customHeight="1" outlineLevel="1">
      <c r="A16" s="621">
        <v>13</v>
      </c>
      <c r="B16" s="612" t="s">
        <v>391</v>
      </c>
      <c r="C16" s="612"/>
      <c r="D16" s="612"/>
      <c r="E16" s="612"/>
      <c r="F16" s="612"/>
      <c r="G16" s="634" t="s">
        <v>3</v>
      </c>
      <c r="H16" s="639" t="s">
        <v>5</v>
      </c>
      <c r="I16" s="639" t="s">
        <v>5</v>
      </c>
      <c r="J16" s="639" t="s">
        <v>5</v>
      </c>
      <c r="K16" s="639" t="s">
        <v>10</v>
      </c>
      <c r="L16" s="639" t="s">
        <v>3</v>
      </c>
      <c r="M16" s="639" t="s">
        <v>5</v>
      </c>
      <c r="N16" s="643" t="s">
        <v>3</v>
      </c>
      <c r="O16" s="639" t="s">
        <v>10</v>
      </c>
      <c r="P16" s="639" t="s">
        <v>3</v>
      </c>
      <c r="Q16" s="639" t="s">
        <v>5</v>
      </c>
      <c r="R16" s="639" t="s">
        <v>5</v>
      </c>
      <c r="S16" s="639" t="s">
        <v>5</v>
      </c>
      <c r="T16" s="565" t="s">
        <v>11</v>
      </c>
      <c r="U16" s="643" t="s">
        <v>13</v>
      </c>
      <c r="V16" s="639" t="s">
        <v>3</v>
      </c>
      <c r="W16" s="639" t="s">
        <v>5</v>
      </c>
      <c r="X16" s="639" t="s">
        <v>5</v>
      </c>
      <c r="Y16" s="639" t="s">
        <v>5</v>
      </c>
      <c r="Z16" s="639" t="s">
        <v>5</v>
      </c>
      <c r="AA16" s="639" t="s">
        <v>5</v>
      </c>
      <c r="AB16" s="643" t="s">
        <v>10</v>
      </c>
      <c r="AC16" s="639" t="s">
        <v>3</v>
      </c>
      <c r="AD16" s="639" t="s">
        <v>5</v>
      </c>
      <c r="AE16" s="639" t="s">
        <v>5</v>
      </c>
      <c r="AF16" s="639" t="s">
        <v>5</v>
      </c>
      <c r="AG16" s="639" t="s">
        <v>5</v>
      </c>
      <c r="AH16" s="639" t="s">
        <v>10</v>
      </c>
      <c r="AI16" s="643" t="s">
        <v>3</v>
      </c>
      <c r="AJ16" s="640" t="s">
        <v>5</v>
      </c>
      <c r="AK16" s="563">
        <f t="shared" si="9"/>
        <v>17</v>
      </c>
      <c r="AL16" s="280">
        <f t="shared" si="10"/>
        <v>0</v>
      </c>
      <c r="AM16" s="280">
        <f t="shared" si="11"/>
        <v>0</v>
      </c>
      <c r="AN16" s="553">
        <f t="shared" si="3"/>
        <v>0</v>
      </c>
      <c r="AO16" s="280">
        <f t="shared" si="12"/>
        <v>1</v>
      </c>
      <c r="AP16" s="280">
        <f t="shared" si="13"/>
        <v>4</v>
      </c>
      <c r="AQ16" s="553">
        <f t="shared" si="4"/>
        <v>5</v>
      </c>
      <c r="AR16" s="553">
        <f t="shared" si="5"/>
        <v>5</v>
      </c>
    </row>
    <row r="17" spans="1:44" ht="18" customHeight="1" outlineLevel="1">
      <c r="A17" s="621">
        <v>14</v>
      </c>
      <c r="B17" s="612" t="s">
        <v>389</v>
      </c>
      <c r="C17" s="612"/>
      <c r="D17" s="612"/>
      <c r="E17" s="612"/>
      <c r="F17" s="612"/>
      <c r="G17" s="634" t="s">
        <v>3</v>
      </c>
      <c r="H17" s="639" t="s">
        <v>5</v>
      </c>
      <c r="I17" s="639" t="s">
        <v>10</v>
      </c>
      <c r="J17" s="639" t="s">
        <v>3</v>
      </c>
      <c r="K17" s="565" t="s">
        <v>4</v>
      </c>
      <c r="L17" s="639" t="s">
        <v>5</v>
      </c>
      <c r="M17" s="639" t="s">
        <v>5</v>
      </c>
      <c r="N17" s="643" t="s">
        <v>13</v>
      </c>
      <c r="O17" s="639" t="s">
        <v>3</v>
      </c>
      <c r="P17" s="639" t="s">
        <v>5</v>
      </c>
      <c r="Q17" s="639" t="s">
        <v>5</v>
      </c>
      <c r="R17" s="639" t="s">
        <v>10</v>
      </c>
      <c r="S17" s="639" t="s">
        <v>3</v>
      </c>
      <c r="T17" s="639" t="s">
        <v>5</v>
      </c>
      <c r="U17" s="643" t="s">
        <v>3</v>
      </c>
      <c r="V17" s="639" t="s">
        <v>5</v>
      </c>
      <c r="W17" s="639" t="s">
        <v>5</v>
      </c>
      <c r="X17" s="639" t="s">
        <v>10</v>
      </c>
      <c r="Y17" s="639" t="s">
        <v>3</v>
      </c>
      <c r="Z17" s="639" t="s">
        <v>5</v>
      </c>
      <c r="AA17" s="639" t="s">
        <v>5</v>
      </c>
      <c r="AB17" s="643" t="s">
        <v>10</v>
      </c>
      <c r="AC17" s="639" t="s">
        <v>3</v>
      </c>
      <c r="AD17" s="639" t="s">
        <v>5</v>
      </c>
      <c r="AE17" s="639" t="s">
        <v>5</v>
      </c>
      <c r="AF17" s="639" t="s">
        <v>5</v>
      </c>
      <c r="AG17" s="639" t="s">
        <v>5</v>
      </c>
      <c r="AH17" s="639" t="s">
        <v>5</v>
      </c>
      <c r="AI17" s="643" t="s">
        <v>3</v>
      </c>
      <c r="AJ17" s="640" t="s">
        <v>5</v>
      </c>
      <c r="AK17" s="563">
        <f t="shared" si="9"/>
        <v>16</v>
      </c>
      <c r="AL17" s="280">
        <f t="shared" si="10"/>
        <v>0</v>
      </c>
      <c r="AM17" s="280">
        <f t="shared" si="11"/>
        <v>0</v>
      </c>
      <c r="AN17" s="553">
        <f t="shared" si="3"/>
        <v>0</v>
      </c>
      <c r="AO17" s="280">
        <f t="shared" si="12"/>
        <v>1</v>
      </c>
      <c r="AP17" s="280">
        <f t="shared" si="13"/>
        <v>4</v>
      </c>
      <c r="AQ17" s="553">
        <f t="shared" si="4"/>
        <v>5</v>
      </c>
      <c r="AR17" s="553">
        <f t="shared" si="5"/>
        <v>5</v>
      </c>
    </row>
    <row r="18" spans="1:44" ht="18" customHeight="1" outlineLevel="1" thickBot="1">
      <c r="A18" s="621">
        <v>15</v>
      </c>
      <c r="B18" s="613" t="s">
        <v>398</v>
      </c>
      <c r="C18" s="913"/>
      <c r="D18" s="913"/>
      <c r="E18" s="913"/>
      <c r="F18" s="913"/>
      <c r="G18" s="650" t="s">
        <v>3</v>
      </c>
      <c r="H18" s="647" t="s">
        <v>5</v>
      </c>
      <c r="I18" s="647" t="s">
        <v>5</v>
      </c>
      <c r="J18" s="647" t="s">
        <v>5</v>
      </c>
      <c r="K18" s="647" t="s">
        <v>5</v>
      </c>
      <c r="L18" s="647" t="s">
        <v>5</v>
      </c>
      <c r="M18" s="647" t="s">
        <v>5</v>
      </c>
      <c r="N18" s="651" t="s">
        <v>3</v>
      </c>
      <c r="O18" s="647" t="s">
        <v>5</v>
      </c>
      <c r="P18" s="647" t="s">
        <v>5</v>
      </c>
      <c r="Q18" s="647" t="s">
        <v>5</v>
      </c>
      <c r="R18" s="647" t="s">
        <v>5</v>
      </c>
      <c r="S18" s="647" t="s">
        <v>5</v>
      </c>
      <c r="T18" s="647" t="s">
        <v>5</v>
      </c>
      <c r="U18" s="651" t="s">
        <v>3</v>
      </c>
      <c r="V18" s="647" t="s">
        <v>5</v>
      </c>
      <c r="W18" s="647" t="s">
        <v>5</v>
      </c>
      <c r="X18" s="647" t="s">
        <v>5</v>
      </c>
      <c r="Y18" s="647" t="s">
        <v>5</v>
      </c>
      <c r="Z18" s="647" t="s">
        <v>5</v>
      </c>
      <c r="AA18" s="647" t="s">
        <v>5</v>
      </c>
      <c r="AB18" s="651" t="s">
        <v>3</v>
      </c>
      <c r="AC18" s="647" t="s">
        <v>5</v>
      </c>
      <c r="AD18" s="647" t="s">
        <v>5</v>
      </c>
      <c r="AE18" s="647" t="s">
        <v>5</v>
      </c>
      <c r="AF18" s="647" t="s">
        <v>5</v>
      </c>
      <c r="AG18" s="647" t="s">
        <v>5</v>
      </c>
      <c r="AH18" s="647" t="s">
        <v>5</v>
      </c>
      <c r="AI18" s="651" t="s">
        <v>3</v>
      </c>
      <c r="AJ18" s="648" t="s">
        <v>5</v>
      </c>
      <c r="AK18" s="563">
        <f t="shared" si="9"/>
        <v>25</v>
      </c>
      <c r="AL18" s="280">
        <f t="shared" si="10"/>
        <v>0</v>
      </c>
      <c r="AM18" s="280">
        <f t="shared" si="11"/>
        <v>0</v>
      </c>
      <c r="AN18" s="553">
        <f t="shared" si="3"/>
        <v>0</v>
      </c>
      <c r="AO18" s="280">
        <f t="shared" si="12"/>
        <v>0</v>
      </c>
      <c r="AP18" s="280">
        <f t="shared" si="13"/>
        <v>0</v>
      </c>
      <c r="AQ18" s="553">
        <f t="shared" si="4"/>
        <v>0</v>
      </c>
      <c r="AR18" s="553">
        <f t="shared" si="5"/>
        <v>0</v>
      </c>
    </row>
    <row r="19" spans="1:44" ht="18" customHeight="1">
      <c r="A19" s="621">
        <v>16</v>
      </c>
      <c r="B19" s="611" t="s">
        <v>181</v>
      </c>
      <c r="C19" s="611"/>
      <c r="D19" s="611"/>
      <c r="E19" s="611"/>
      <c r="F19" s="611"/>
      <c r="G19" s="633" t="s">
        <v>3</v>
      </c>
      <c r="H19" s="558" t="s">
        <v>5</v>
      </c>
      <c r="I19" s="558" t="s">
        <v>5</v>
      </c>
      <c r="J19" s="558" t="s">
        <v>5</v>
      </c>
      <c r="K19" s="558" t="s">
        <v>5</v>
      </c>
      <c r="L19" s="558" t="s">
        <v>10</v>
      </c>
      <c r="M19" s="558" t="s">
        <v>3</v>
      </c>
      <c r="N19" s="645" t="s">
        <v>3</v>
      </c>
      <c r="O19" s="558" t="s">
        <v>5</v>
      </c>
      <c r="P19" s="558" t="s">
        <v>5</v>
      </c>
      <c r="Q19" s="558" t="s">
        <v>27</v>
      </c>
      <c r="R19" s="558" t="s">
        <v>3</v>
      </c>
      <c r="S19" s="558" t="s">
        <v>5</v>
      </c>
      <c r="T19" s="558" t="s">
        <v>5</v>
      </c>
      <c r="U19" s="645" t="s">
        <v>3</v>
      </c>
      <c r="V19" s="558" t="s">
        <v>5</v>
      </c>
      <c r="W19" s="558" t="s">
        <v>5</v>
      </c>
      <c r="X19" s="558" t="s">
        <v>5</v>
      </c>
      <c r="Y19" s="558" t="s">
        <v>5</v>
      </c>
      <c r="Z19" s="558" t="s">
        <v>5</v>
      </c>
      <c r="AA19" s="558" t="s">
        <v>27</v>
      </c>
      <c r="AB19" s="645" t="s">
        <v>3</v>
      </c>
      <c r="AC19" s="558" t="s">
        <v>5</v>
      </c>
      <c r="AD19" s="558" t="s">
        <v>5</v>
      </c>
      <c r="AE19" s="558" t="s">
        <v>10</v>
      </c>
      <c r="AF19" s="558" t="s">
        <v>3</v>
      </c>
      <c r="AG19" s="558" t="s">
        <v>5</v>
      </c>
      <c r="AH19" s="558" t="s">
        <v>5</v>
      </c>
      <c r="AI19" s="645" t="s">
        <v>3</v>
      </c>
      <c r="AJ19" s="649" t="s">
        <v>10</v>
      </c>
      <c r="AK19" s="563">
        <f t="shared" si="9"/>
        <v>17</v>
      </c>
      <c r="AL19" s="280">
        <f t="shared" si="10"/>
        <v>0</v>
      </c>
      <c r="AM19" s="280">
        <f t="shared" si="11"/>
        <v>2</v>
      </c>
      <c r="AN19" s="553">
        <f t="shared" si="3"/>
        <v>2</v>
      </c>
      <c r="AO19" s="280">
        <f t="shared" si="12"/>
        <v>0</v>
      </c>
      <c r="AP19" s="280">
        <f t="shared" si="13"/>
        <v>3</v>
      </c>
      <c r="AQ19" s="553">
        <f t="shared" si="4"/>
        <v>3</v>
      </c>
      <c r="AR19" s="553">
        <f t="shared" si="5"/>
        <v>5</v>
      </c>
    </row>
    <row r="20" spans="1:44" ht="18" customHeight="1">
      <c r="A20" s="621">
        <v>17</v>
      </c>
      <c r="B20" s="612" t="s">
        <v>399</v>
      </c>
      <c r="C20" s="612"/>
      <c r="D20" s="612"/>
      <c r="E20" s="612"/>
      <c r="F20" s="612"/>
      <c r="G20" s="634" t="s">
        <v>3</v>
      </c>
      <c r="H20" s="639" t="s">
        <v>76</v>
      </c>
      <c r="I20" s="639" t="s">
        <v>5</v>
      </c>
      <c r="J20" s="639" t="s">
        <v>76</v>
      </c>
      <c r="K20" s="639" t="s">
        <v>76</v>
      </c>
      <c r="L20" s="639" t="s">
        <v>27</v>
      </c>
      <c r="M20" s="639" t="s">
        <v>3</v>
      </c>
      <c r="N20" s="643" t="s">
        <v>3</v>
      </c>
      <c r="O20" s="639" t="s">
        <v>76</v>
      </c>
      <c r="P20" s="639" t="s">
        <v>76</v>
      </c>
      <c r="Q20" s="639" t="s">
        <v>76</v>
      </c>
      <c r="R20" s="639" t="s">
        <v>27</v>
      </c>
      <c r="S20" s="639" t="s">
        <v>3</v>
      </c>
      <c r="T20" s="639" t="s">
        <v>76</v>
      </c>
      <c r="U20" s="643" t="s">
        <v>3</v>
      </c>
      <c r="V20" s="639" t="s">
        <v>10</v>
      </c>
      <c r="W20" s="639" t="s">
        <v>3</v>
      </c>
      <c r="X20" s="639" t="s">
        <v>76</v>
      </c>
      <c r="Y20" s="639" t="s">
        <v>76</v>
      </c>
      <c r="Z20" s="639" t="s">
        <v>10</v>
      </c>
      <c r="AA20" s="639" t="s">
        <v>3</v>
      </c>
      <c r="AB20" s="643" t="s">
        <v>3</v>
      </c>
      <c r="AC20" s="639" t="s">
        <v>76</v>
      </c>
      <c r="AD20" s="639" t="s">
        <v>76</v>
      </c>
      <c r="AE20" s="639" t="s">
        <v>76</v>
      </c>
      <c r="AF20" s="639" t="s">
        <v>10</v>
      </c>
      <c r="AG20" s="639" t="s">
        <v>3</v>
      </c>
      <c r="AH20" s="639" t="s">
        <v>76</v>
      </c>
      <c r="AI20" s="643" t="s">
        <v>3</v>
      </c>
      <c r="AJ20" s="640" t="s">
        <v>76</v>
      </c>
      <c r="AK20" s="563">
        <f t="shared" si="9"/>
        <v>1</v>
      </c>
      <c r="AL20" s="280">
        <f t="shared" si="10"/>
        <v>0</v>
      </c>
      <c r="AM20" s="280">
        <f t="shared" si="11"/>
        <v>2</v>
      </c>
      <c r="AN20" s="553">
        <f t="shared" si="3"/>
        <v>2</v>
      </c>
      <c r="AO20" s="280">
        <f t="shared" si="12"/>
        <v>0</v>
      </c>
      <c r="AP20" s="280">
        <f t="shared" si="13"/>
        <v>3</v>
      </c>
      <c r="AQ20" s="553">
        <f t="shared" si="4"/>
        <v>3</v>
      </c>
      <c r="AR20" s="553">
        <f t="shared" si="5"/>
        <v>5</v>
      </c>
    </row>
    <row r="21" spans="1:44" ht="18" customHeight="1">
      <c r="A21" s="621">
        <v>18</v>
      </c>
      <c r="B21" s="612" t="s">
        <v>189</v>
      </c>
      <c r="C21" s="612"/>
      <c r="D21" s="612"/>
      <c r="E21" s="612"/>
      <c r="F21" s="612"/>
      <c r="G21" s="634" t="s">
        <v>3</v>
      </c>
      <c r="H21" s="639" t="s">
        <v>5</v>
      </c>
      <c r="I21" s="639" t="s">
        <v>10</v>
      </c>
      <c r="J21" s="639" t="s">
        <v>3</v>
      </c>
      <c r="K21" s="639" t="s">
        <v>5</v>
      </c>
      <c r="L21" s="639" t="s">
        <v>5</v>
      </c>
      <c r="M21" s="639" t="s">
        <v>5</v>
      </c>
      <c r="N21" s="643" t="s">
        <v>3</v>
      </c>
      <c r="O21" s="639" t="s">
        <v>5</v>
      </c>
      <c r="P21" s="639" t="s">
        <v>10</v>
      </c>
      <c r="Q21" s="639" t="s">
        <v>3</v>
      </c>
      <c r="R21" s="639" t="s">
        <v>5</v>
      </c>
      <c r="S21" s="639" t="s">
        <v>10</v>
      </c>
      <c r="T21" s="639" t="s">
        <v>3</v>
      </c>
      <c r="U21" s="643" t="s">
        <v>3</v>
      </c>
      <c r="V21" s="639" t="s">
        <v>5</v>
      </c>
      <c r="W21" s="639" t="s">
        <v>5</v>
      </c>
      <c r="X21" s="639" t="s">
        <v>27</v>
      </c>
      <c r="Y21" s="639" t="s">
        <v>3</v>
      </c>
      <c r="Z21" s="639" t="s">
        <v>5</v>
      </c>
      <c r="AA21" s="639" t="s">
        <v>5</v>
      </c>
      <c r="AB21" s="643" t="s">
        <v>3</v>
      </c>
      <c r="AC21" s="639" t="s">
        <v>27</v>
      </c>
      <c r="AD21" s="639" t="s">
        <v>3</v>
      </c>
      <c r="AE21" s="639" t="s">
        <v>5</v>
      </c>
      <c r="AF21" s="639" t="s">
        <v>5</v>
      </c>
      <c r="AG21" s="639" t="s">
        <v>5</v>
      </c>
      <c r="AH21" s="639" t="s">
        <v>5</v>
      </c>
      <c r="AI21" s="643" t="s">
        <v>3</v>
      </c>
      <c r="AJ21" s="640" t="s">
        <v>5</v>
      </c>
      <c r="AK21" s="563">
        <f t="shared" si="9"/>
        <v>15</v>
      </c>
      <c r="AL21" s="280">
        <f t="shared" si="10"/>
        <v>0</v>
      </c>
      <c r="AM21" s="280">
        <f t="shared" si="11"/>
        <v>2</v>
      </c>
      <c r="AN21" s="553">
        <f t="shared" si="3"/>
        <v>2</v>
      </c>
      <c r="AO21" s="280">
        <f t="shared" si="12"/>
        <v>0</v>
      </c>
      <c r="AP21" s="280">
        <f t="shared" si="13"/>
        <v>3</v>
      </c>
      <c r="AQ21" s="553">
        <f t="shared" si="4"/>
        <v>3</v>
      </c>
      <c r="AR21" s="553">
        <f t="shared" si="5"/>
        <v>5</v>
      </c>
    </row>
    <row r="22" spans="1:44" ht="18" customHeight="1">
      <c r="A22" s="621">
        <v>19</v>
      </c>
      <c r="B22" s="612" t="s">
        <v>190</v>
      </c>
      <c r="C22" s="612"/>
      <c r="D22" s="612"/>
      <c r="E22" s="612"/>
      <c r="F22" s="612"/>
      <c r="G22" s="646" t="s">
        <v>10</v>
      </c>
      <c r="H22" s="641" t="s">
        <v>3</v>
      </c>
      <c r="I22" s="641" t="s">
        <v>5</v>
      </c>
      <c r="J22" s="641" t="s">
        <v>5</v>
      </c>
      <c r="K22" s="641" t="s">
        <v>5</v>
      </c>
      <c r="L22" s="641" t="s">
        <v>5</v>
      </c>
      <c r="M22" s="641" t="s">
        <v>10</v>
      </c>
      <c r="N22" s="644" t="s">
        <v>3</v>
      </c>
      <c r="O22" s="641" t="s">
        <v>5</v>
      </c>
      <c r="P22" s="641" t="s">
        <v>5</v>
      </c>
      <c r="Q22" s="641" t="s">
        <v>5</v>
      </c>
      <c r="R22" s="641" t="s">
        <v>5</v>
      </c>
      <c r="S22" s="641" t="s">
        <v>5</v>
      </c>
      <c r="T22" s="641" t="s">
        <v>5</v>
      </c>
      <c r="U22" s="644" t="s">
        <v>3</v>
      </c>
      <c r="V22" s="641" t="s">
        <v>10</v>
      </c>
      <c r="W22" s="641" t="s">
        <v>3</v>
      </c>
      <c r="X22" s="641" t="s">
        <v>5</v>
      </c>
      <c r="Y22" s="641" t="s">
        <v>5</v>
      </c>
      <c r="Z22" s="641" t="s">
        <v>5</v>
      </c>
      <c r="AA22" s="641" t="s">
        <v>5</v>
      </c>
      <c r="AB22" s="644" t="s">
        <v>10</v>
      </c>
      <c r="AC22" s="641" t="s">
        <v>3</v>
      </c>
      <c r="AD22" s="641" t="s">
        <v>5</v>
      </c>
      <c r="AE22" s="641" t="s">
        <v>5</v>
      </c>
      <c r="AF22" s="641" t="s">
        <v>5</v>
      </c>
      <c r="AG22" s="641" t="s">
        <v>5</v>
      </c>
      <c r="AH22" s="641" t="s">
        <v>5</v>
      </c>
      <c r="AI22" s="644" t="s">
        <v>3</v>
      </c>
      <c r="AJ22" s="642" t="s">
        <v>10</v>
      </c>
      <c r="AK22" s="563">
        <f t="shared" si="9"/>
        <v>19</v>
      </c>
      <c r="AL22" s="280">
        <f t="shared" si="10"/>
        <v>0</v>
      </c>
      <c r="AM22" s="280">
        <f t="shared" si="11"/>
        <v>0</v>
      </c>
      <c r="AN22" s="553">
        <f t="shared" si="3"/>
        <v>0</v>
      </c>
      <c r="AO22" s="280">
        <f t="shared" si="12"/>
        <v>0</v>
      </c>
      <c r="AP22" s="280">
        <f t="shared" si="13"/>
        <v>5</v>
      </c>
      <c r="AQ22" s="553">
        <f t="shared" si="4"/>
        <v>5</v>
      </c>
      <c r="AR22" s="553">
        <f t="shared" si="5"/>
        <v>5</v>
      </c>
    </row>
    <row r="23" spans="1:44" ht="18" customHeight="1">
      <c r="A23" s="621">
        <v>20</v>
      </c>
      <c r="B23" s="612" t="s">
        <v>191</v>
      </c>
      <c r="C23" s="612"/>
      <c r="D23" s="612"/>
      <c r="E23" s="612"/>
      <c r="F23" s="612"/>
      <c r="G23" s="634" t="s">
        <v>3</v>
      </c>
      <c r="H23" s="639" t="s">
        <v>5</v>
      </c>
      <c r="I23" s="639" t="s">
        <v>5</v>
      </c>
      <c r="J23" s="639" t="s">
        <v>5</v>
      </c>
      <c r="K23" s="639" t="s">
        <v>5</v>
      </c>
      <c r="L23" s="639" t="s">
        <v>5</v>
      </c>
      <c r="M23" s="639" t="s">
        <v>5</v>
      </c>
      <c r="N23" s="643" t="s">
        <v>3</v>
      </c>
      <c r="O23" s="639" t="s">
        <v>5</v>
      </c>
      <c r="P23" s="639" t="s">
        <v>5</v>
      </c>
      <c r="Q23" s="639" t="s">
        <v>5</v>
      </c>
      <c r="R23" s="665" t="s">
        <v>27</v>
      </c>
      <c r="S23" s="639" t="s">
        <v>3</v>
      </c>
      <c r="T23" s="639" t="s">
        <v>5</v>
      </c>
      <c r="U23" s="643" t="s">
        <v>26</v>
      </c>
      <c r="V23" s="639" t="s">
        <v>3</v>
      </c>
      <c r="W23" s="639" t="s">
        <v>10</v>
      </c>
      <c r="X23" s="639" t="s">
        <v>3</v>
      </c>
      <c r="Y23" s="639" t="s">
        <v>5</v>
      </c>
      <c r="Z23" s="639" t="s">
        <v>5</v>
      </c>
      <c r="AA23" s="639" t="s">
        <v>5</v>
      </c>
      <c r="AB23" s="643" t="s">
        <v>3</v>
      </c>
      <c r="AC23" s="639" t="s">
        <v>10</v>
      </c>
      <c r="AD23" s="639" t="s">
        <v>3</v>
      </c>
      <c r="AE23" s="639" t="s">
        <v>5</v>
      </c>
      <c r="AF23" s="639" t="s">
        <v>5</v>
      </c>
      <c r="AG23" s="639" t="s">
        <v>5</v>
      </c>
      <c r="AH23" s="639" t="s">
        <v>10</v>
      </c>
      <c r="AI23" s="643" t="s">
        <v>3</v>
      </c>
      <c r="AJ23" s="640" t="s">
        <v>5</v>
      </c>
      <c r="AK23" s="563">
        <f t="shared" si="9"/>
        <v>17</v>
      </c>
      <c r="AL23" s="280">
        <f t="shared" si="10"/>
        <v>1</v>
      </c>
      <c r="AM23" s="280">
        <f t="shared" si="11"/>
        <v>1</v>
      </c>
      <c r="AN23" s="553">
        <f t="shared" si="3"/>
        <v>2</v>
      </c>
      <c r="AO23" s="280">
        <f t="shared" si="12"/>
        <v>0</v>
      </c>
      <c r="AP23" s="280">
        <f t="shared" si="13"/>
        <v>3</v>
      </c>
      <c r="AQ23" s="553">
        <f t="shared" si="4"/>
        <v>3</v>
      </c>
      <c r="AR23" s="553">
        <f t="shared" si="5"/>
        <v>5</v>
      </c>
    </row>
    <row r="24" spans="1:44" ht="18" customHeight="1">
      <c r="A24" s="621">
        <v>21</v>
      </c>
      <c r="B24" s="612" t="s">
        <v>400</v>
      </c>
      <c r="C24" s="612"/>
      <c r="D24" s="612"/>
      <c r="E24" s="612"/>
      <c r="F24" s="612"/>
      <c r="G24" s="634" t="s">
        <v>3</v>
      </c>
      <c r="H24" s="639" t="s">
        <v>10</v>
      </c>
      <c r="I24" s="639" t="s">
        <v>3</v>
      </c>
      <c r="J24" s="639" t="s">
        <v>5</v>
      </c>
      <c r="K24" s="639" t="s">
        <v>5</v>
      </c>
      <c r="L24" s="639" t="s">
        <v>5</v>
      </c>
      <c r="M24" s="639" t="s">
        <v>5</v>
      </c>
      <c r="N24" s="643" t="s">
        <v>26</v>
      </c>
      <c r="O24" s="639" t="s">
        <v>3</v>
      </c>
      <c r="P24" s="639" t="s">
        <v>5</v>
      </c>
      <c r="Q24" s="639" t="s">
        <v>5</v>
      </c>
      <c r="R24" s="639" t="s">
        <v>5</v>
      </c>
      <c r="S24" s="639" t="s">
        <v>5</v>
      </c>
      <c r="T24" s="639" t="s">
        <v>5</v>
      </c>
      <c r="U24" s="643" t="s">
        <v>10</v>
      </c>
      <c r="V24" s="639" t="s">
        <v>5</v>
      </c>
      <c r="W24" s="639" t="s">
        <v>5</v>
      </c>
      <c r="X24" s="639" t="s">
        <v>5</v>
      </c>
      <c r="Y24" s="639" t="s">
        <v>27</v>
      </c>
      <c r="Z24" s="639" t="s">
        <v>3</v>
      </c>
      <c r="AA24" s="639" t="s">
        <v>5</v>
      </c>
      <c r="AB24" s="643" t="s">
        <v>3</v>
      </c>
      <c r="AC24" s="639" t="s">
        <v>5</v>
      </c>
      <c r="AD24" s="639" t="s">
        <v>5</v>
      </c>
      <c r="AE24" s="665" t="s">
        <v>5</v>
      </c>
      <c r="AF24" s="639" t="s">
        <v>3</v>
      </c>
      <c r="AG24" s="639" t="s">
        <v>5</v>
      </c>
      <c r="AH24" s="639" t="s">
        <v>5</v>
      </c>
      <c r="AI24" s="652" t="s">
        <v>27</v>
      </c>
      <c r="AJ24" s="640" t="s">
        <v>5</v>
      </c>
      <c r="AK24" s="563">
        <f t="shared" si="9"/>
        <v>19</v>
      </c>
      <c r="AL24" s="280">
        <f t="shared" si="10"/>
        <v>1</v>
      </c>
      <c r="AM24" s="280">
        <f t="shared" si="11"/>
        <v>2</v>
      </c>
      <c r="AN24" s="553">
        <f t="shared" si="3"/>
        <v>3</v>
      </c>
      <c r="AO24" s="280">
        <f t="shared" si="12"/>
        <v>0</v>
      </c>
      <c r="AP24" s="280">
        <f t="shared" si="13"/>
        <v>2</v>
      </c>
      <c r="AQ24" s="553">
        <f t="shared" si="4"/>
        <v>2</v>
      </c>
      <c r="AR24" s="553">
        <f t="shared" si="5"/>
        <v>5</v>
      </c>
    </row>
    <row r="25" spans="1:44" ht="18" customHeight="1">
      <c r="A25" s="621">
        <v>22</v>
      </c>
      <c r="B25" s="612" t="s">
        <v>401</v>
      </c>
      <c r="C25" s="612"/>
      <c r="D25" s="612"/>
      <c r="E25" s="612"/>
      <c r="F25" s="612"/>
      <c r="G25" s="634" t="s">
        <v>27</v>
      </c>
      <c r="H25" s="639" t="s">
        <v>3</v>
      </c>
      <c r="I25" s="639" t="s">
        <v>5</v>
      </c>
      <c r="J25" s="639" t="s">
        <v>5</v>
      </c>
      <c r="K25" s="639" t="s">
        <v>5</v>
      </c>
      <c r="L25" s="639" t="s">
        <v>5</v>
      </c>
      <c r="M25" s="639" t="s">
        <v>5</v>
      </c>
      <c r="N25" s="643" t="s">
        <v>3</v>
      </c>
      <c r="O25" s="639" t="s">
        <v>5</v>
      </c>
      <c r="P25" s="639" t="s">
        <v>5</v>
      </c>
      <c r="Q25" s="639" t="s">
        <v>5</v>
      </c>
      <c r="R25" s="639" t="s">
        <v>5</v>
      </c>
      <c r="S25" s="639" t="s">
        <v>10</v>
      </c>
      <c r="T25" s="639" t="s">
        <v>3</v>
      </c>
      <c r="U25" s="643" t="s">
        <v>3</v>
      </c>
      <c r="V25" s="639" t="s">
        <v>5</v>
      </c>
      <c r="W25" s="639" t="s">
        <v>5</v>
      </c>
      <c r="X25" s="639" t="s">
        <v>5</v>
      </c>
      <c r="Y25" s="639" t="s">
        <v>5</v>
      </c>
      <c r="Z25" s="639" t="s">
        <v>5</v>
      </c>
      <c r="AA25" s="639" t="s">
        <v>10</v>
      </c>
      <c r="AB25" s="643" t="s">
        <v>3</v>
      </c>
      <c r="AC25" s="639" t="s">
        <v>5</v>
      </c>
      <c r="AD25" s="639" t="s">
        <v>27</v>
      </c>
      <c r="AE25" s="639" t="s">
        <v>3</v>
      </c>
      <c r="AF25" s="639" t="s">
        <v>5</v>
      </c>
      <c r="AG25" s="639" t="s">
        <v>5</v>
      </c>
      <c r="AH25" s="639" t="s">
        <v>10</v>
      </c>
      <c r="AI25" s="643" t="s">
        <v>3</v>
      </c>
      <c r="AJ25" s="640" t="s">
        <v>5</v>
      </c>
      <c r="AK25" s="563">
        <f t="shared" si="9"/>
        <v>18</v>
      </c>
      <c r="AL25" s="280">
        <f t="shared" si="10"/>
        <v>0</v>
      </c>
      <c r="AM25" s="280">
        <f t="shared" si="11"/>
        <v>2</v>
      </c>
      <c r="AN25" s="553">
        <f t="shared" si="3"/>
        <v>2</v>
      </c>
      <c r="AO25" s="280">
        <f t="shared" si="12"/>
        <v>0</v>
      </c>
      <c r="AP25" s="280">
        <f t="shared" si="13"/>
        <v>3</v>
      </c>
      <c r="AQ25" s="553">
        <f t="shared" si="4"/>
        <v>3</v>
      </c>
      <c r="AR25" s="553">
        <f t="shared" si="5"/>
        <v>5</v>
      </c>
    </row>
    <row r="26" spans="1:44" ht="18" customHeight="1">
      <c r="A26" s="621">
        <v>23</v>
      </c>
      <c r="B26" s="612" t="s">
        <v>192</v>
      </c>
      <c r="C26" s="612"/>
      <c r="D26" s="612"/>
      <c r="E26" s="612"/>
      <c r="F26" s="612"/>
      <c r="G26" s="1127" t="s">
        <v>409</v>
      </c>
      <c r="H26" s="1128"/>
      <c r="I26" s="1128"/>
      <c r="J26" s="1128"/>
      <c r="K26" s="1128"/>
      <c r="L26" s="1128"/>
      <c r="M26" s="1128"/>
      <c r="N26" s="1128"/>
      <c r="O26" s="1128"/>
      <c r="P26" s="1128"/>
      <c r="Q26" s="1128"/>
      <c r="R26" s="1128"/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9"/>
      <c r="AK26" s="563">
        <f t="shared" si="9"/>
        <v>0</v>
      </c>
      <c r="AL26" s="280">
        <f t="shared" si="10"/>
        <v>0</v>
      </c>
      <c r="AM26" s="280">
        <f t="shared" si="11"/>
        <v>0</v>
      </c>
      <c r="AN26" s="553">
        <f t="shared" si="3"/>
        <v>0</v>
      </c>
      <c r="AO26" s="280">
        <f t="shared" si="12"/>
        <v>0</v>
      </c>
      <c r="AP26" s="280">
        <f t="shared" si="13"/>
        <v>0</v>
      </c>
      <c r="AQ26" s="553">
        <f t="shared" si="4"/>
        <v>0</v>
      </c>
      <c r="AR26" s="553">
        <f t="shared" si="5"/>
        <v>0</v>
      </c>
    </row>
    <row r="27" spans="1:44" ht="18" customHeight="1">
      <c r="A27" s="621">
        <v>24</v>
      </c>
      <c r="B27" s="612" t="s">
        <v>402</v>
      </c>
      <c r="C27" s="612"/>
      <c r="D27" s="612"/>
      <c r="E27" s="612"/>
      <c r="F27" s="612"/>
      <c r="G27" s="634" t="s">
        <v>3</v>
      </c>
      <c r="H27" s="635" t="s">
        <v>5</v>
      </c>
      <c r="I27" s="635" t="s">
        <v>3</v>
      </c>
      <c r="J27" s="635" t="s">
        <v>5</v>
      </c>
      <c r="K27" s="635" t="s">
        <v>27</v>
      </c>
      <c r="L27" s="635" t="s">
        <v>3</v>
      </c>
      <c r="M27" s="635" t="s">
        <v>5</v>
      </c>
      <c r="N27" s="643" t="s">
        <v>3</v>
      </c>
      <c r="O27" s="635" t="s">
        <v>5</v>
      </c>
      <c r="P27" s="635" t="s">
        <v>5</v>
      </c>
      <c r="Q27" s="635" t="s">
        <v>10</v>
      </c>
      <c r="R27" s="635" t="s">
        <v>3</v>
      </c>
      <c r="S27" s="635" t="s">
        <v>5</v>
      </c>
      <c r="T27" s="635" t="s">
        <v>5</v>
      </c>
      <c r="U27" s="643" t="s">
        <v>3</v>
      </c>
      <c r="V27" s="635" t="s">
        <v>5</v>
      </c>
      <c r="W27" s="635" t="s">
        <v>5</v>
      </c>
      <c r="X27" s="635" t="s">
        <v>10</v>
      </c>
      <c r="Y27" s="635" t="s">
        <v>3</v>
      </c>
      <c r="Z27" s="635" t="s">
        <v>5</v>
      </c>
      <c r="AA27" s="635" t="s">
        <v>5</v>
      </c>
      <c r="AB27" s="643" t="s">
        <v>26</v>
      </c>
      <c r="AC27" s="635" t="s">
        <v>3</v>
      </c>
      <c r="AD27" s="635" t="s">
        <v>5</v>
      </c>
      <c r="AE27" s="635" t="s">
        <v>5</v>
      </c>
      <c r="AF27" s="635" t="s">
        <v>5</v>
      </c>
      <c r="AG27" s="635" t="s">
        <v>10</v>
      </c>
      <c r="AH27" s="635" t="s">
        <v>3</v>
      </c>
      <c r="AI27" s="643" t="s">
        <v>3</v>
      </c>
      <c r="AJ27" s="636" t="s">
        <v>5</v>
      </c>
      <c r="AK27" s="563">
        <f t="shared" si="9"/>
        <v>15</v>
      </c>
      <c r="AL27" s="280">
        <f t="shared" si="10"/>
        <v>1</v>
      </c>
      <c r="AM27" s="280">
        <f t="shared" si="11"/>
        <v>1</v>
      </c>
      <c r="AN27" s="553">
        <f t="shared" si="3"/>
        <v>2</v>
      </c>
      <c r="AO27" s="280">
        <f t="shared" si="12"/>
        <v>0</v>
      </c>
      <c r="AP27" s="280">
        <f t="shared" si="13"/>
        <v>3</v>
      </c>
      <c r="AQ27" s="553">
        <f t="shared" si="4"/>
        <v>3</v>
      </c>
      <c r="AR27" s="553">
        <f t="shared" si="5"/>
        <v>5</v>
      </c>
    </row>
    <row r="28" spans="1:44" ht="18" customHeight="1">
      <c r="A28" s="621">
        <v>25</v>
      </c>
      <c r="B28" s="612" t="s">
        <v>177</v>
      </c>
      <c r="C28" s="612"/>
      <c r="D28" s="612"/>
      <c r="E28" s="612"/>
      <c r="F28" s="612"/>
      <c r="G28" s="1127" t="s">
        <v>89</v>
      </c>
      <c r="H28" s="1128"/>
      <c r="I28" s="1128"/>
      <c r="J28" s="1128"/>
      <c r="K28" s="1128"/>
      <c r="L28" s="1128"/>
      <c r="M28" s="1128"/>
      <c r="N28" s="1128"/>
      <c r="O28" s="1128"/>
      <c r="P28" s="1128"/>
      <c r="Q28" s="1128"/>
      <c r="R28" s="1128"/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9"/>
      <c r="AK28" s="563">
        <f t="shared" si="9"/>
        <v>0</v>
      </c>
      <c r="AL28" s="280">
        <f t="shared" si="10"/>
        <v>0</v>
      </c>
      <c r="AM28" s="280">
        <f t="shared" si="11"/>
        <v>0</v>
      </c>
      <c r="AN28" s="553">
        <f t="shared" si="3"/>
        <v>0</v>
      </c>
      <c r="AO28" s="280">
        <f t="shared" si="12"/>
        <v>0</v>
      </c>
      <c r="AP28" s="280">
        <f t="shared" si="13"/>
        <v>0</v>
      </c>
      <c r="AQ28" s="553">
        <f t="shared" si="4"/>
        <v>0</v>
      </c>
      <c r="AR28" s="553">
        <f t="shared" si="5"/>
        <v>0</v>
      </c>
    </row>
    <row r="29" spans="1:44" ht="18" customHeight="1">
      <c r="A29" s="621">
        <v>26</v>
      </c>
      <c r="B29" s="612" t="s">
        <v>182</v>
      </c>
      <c r="C29" s="612"/>
      <c r="D29" s="612"/>
      <c r="E29" s="612"/>
      <c r="F29" s="612"/>
      <c r="G29" s="634" t="s">
        <v>3</v>
      </c>
      <c r="H29" s="635" t="s">
        <v>76</v>
      </c>
      <c r="I29" s="635" t="s">
        <v>76</v>
      </c>
      <c r="J29" s="635" t="s">
        <v>10</v>
      </c>
      <c r="K29" s="635" t="s">
        <v>3</v>
      </c>
      <c r="L29" s="635" t="s">
        <v>76</v>
      </c>
      <c r="M29" s="635" t="s">
        <v>76</v>
      </c>
      <c r="N29" s="643" t="s">
        <v>10</v>
      </c>
      <c r="O29" s="635" t="s">
        <v>3</v>
      </c>
      <c r="P29" s="635" t="s">
        <v>76</v>
      </c>
      <c r="Q29" s="635" t="s">
        <v>76</v>
      </c>
      <c r="R29" s="635" t="s">
        <v>76</v>
      </c>
      <c r="S29" s="635" t="s">
        <v>76</v>
      </c>
      <c r="T29" s="635" t="s">
        <v>76</v>
      </c>
      <c r="U29" s="643" t="s">
        <v>3</v>
      </c>
      <c r="V29" s="635" t="s">
        <v>27</v>
      </c>
      <c r="W29" s="635" t="s">
        <v>3</v>
      </c>
      <c r="X29" s="635" t="s">
        <v>76</v>
      </c>
      <c r="Y29" s="635" t="s">
        <v>10</v>
      </c>
      <c r="Z29" s="635" t="s">
        <v>3</v>
      </c>
      <c r="AA29" s="635" t="s">
        <v>76</v>
      </c>
      <c r="AB29" s="643" t="s">
        <v>3</v>
      </c>
      <c r="AC29" s="635" t="s">
        <v>76</v>
      </c>
      <c r="AD29" s="635" t="s">
        <v>27</v>
      </c>
      <c r="AE29" s="635" t="s">
        <v>3</v>
      </c>
      <c r="AF29" s="635" t="s">
        <v>76</v>
      </c>
      <c r="AG29" s="635" t="s">
        <v>76</v>
      </c>
      <c r="AH29" s="635" t="s">
        <v>76</v>
      </c>
      <c r="AI29" s="643" t="s">
        <v>3</v>
      </c>
      <c r="AJ29" s="636" t="s">
        <v>76</v>
      </c>
      <c r="AK29" s="563">
        <f t="shared" si="9"/>
        <v>0</v>
      </c>
      <c r="AL29" s="280">
        <f t="shared" si="10"/>
        <v>0</v>
      </c>
      <c r="AM29" s="280">
        <f t="shared" si="11"/>
        <v>2</v>
      </c>
      <c r="AN29" s="553">
        <f t="shared" si="3"/>
        <v>2</v>
      </c>
      <c r="AO29" s="280">
        <f t="shared" si="12"/>
        <v>0</v>
      </c>
      <c r="AP29" s="280">
        <f t="shared" si="13"/>
        <v>3</v>
      </c>
      <c r="AQ29" s="553">
        <f t="shared" si="4"/>
        <v>3</v>
      </c>
      <c r="AR29" s="553">
        <f t="shared" si="5"/>
        <v>5</v>
      </c>
    </row>
    <row r="30" spans="1:44" ht="18" customHeight="1">
      <c r="A30" s="621">
        <v>27</v>
      </c>
      <c r="B30" s="612" t="s">
        <v>179</v>
      </c>
      <c r="C30" s="612"/>
      <c r="D30" s="612"/>
      <c r="E30" s="612"/>
      <c r="F30" s="612"/>
      <c r="G30" s="652" t="s">
        <v>10</v>
      </c>
      <c r="H30" s="635" t="s">
        <v>3</v>
      </c>
      <c r="I30" s="635" t="s">
        <v>5</v>
      </c>
      <c r="J30" s="635" t="s">
        <v>5</v>
      </c>
      <c r="K30" s="661" t="s">
        <v>10</v>
      </c>
      <c r="L30" s="635" t="s">
        <v>3</v>
      </c>
      <c r="M30" s="635" t="s">
        <v>5</v>
      </c>
      <c r="N30" s="643" t="s">
        <v>3</v>
      </c>
      <c r="O30" s="635" t="s">
        <v>5</v>
      </c>
      <c r="P30" s="635" t="s">
        <v>5</v>
      </c>
      <c r="Q30" s="661" t="s">
        <v>27</v>
      </c>
      <c r="R30" s="661" t="s">
        <v>3</v>
      </c>
      <c r="S30" s="635" t="s">
        <v>3</v>
      </c>
      <c r="T30" s="635" t="s">
        <v>5</v>
      </c>
      <c r="U30" s="643" t="s">
        <v>3</v>
      </c>
      <c r="V30" s="635" t="s">
        <v>5</v>
      </c>
      <c r="W30" s="665" t="s">
        <v>10</v>
      </c>
      <c r="X30" s="635" t="s">
        <v>3</v>
      </c>
      <c r="Y30" s="635" t="s">
        <v>5</v>
      </c>
      <c r="Z30" s="635" t="s">
        <v>5</v>
      </c>
      <c r="AA30" s="635" t="s">
        <v>5</v>
      </c>
      <c r="AB30" s="643" t="s">
        <v>3</v>
      </c>
      <c r="AC30" s="635" t="s">
        <v>5</v>
      </c>
      <c r="AD30" s="635" t="s">
        <v>5</v>
      </c>
      <c r="AE30" s="661" t="s">
        <v>5</v>
      </c>
      <c r="AF30" s="635" t="s">
        <v>5</v>
      </c>
      <c r="AG30" s="635" t="s">
        <v>5</v>
      </c>
      <c r="AH30" s="635" t="s">
        <v>4</v>
      </c>
      <c r="AI30" s="652" t="s">
        <v>27</v>
      </c>
      <c r="AJ30" s="636" t="s">
        <v>5</v>
      </c>
      <c r="AK30" s="563">
        <f t="shared" si="9"/>
        <v>16</v>
      </c>
      <c r="AL30" s="280">
        <f t="shared" si="10"/>
        <v>0</v>
      </c>
      <c r="AM30" s="280">
        <f t="shared" si="11"/>
        <v>2</v>
      </c>
      <c r="AN30" s="553">
        <f t="shared" si="3"/>
        <v>2</v>
      </c>
      <c r="AO30" s="280">
        <f t="shared" si="12"/>
        <v>0</v>
      </c>
      <c r="AP30" s="280">
        <f t="shared" si="13"/>
        <v>3</v>
      </c>
      <c r="AQ30" s="553">
        <f t="shared" si="4"/>
        <v>3</v>
      </c>
      <c r="AR30" s="553">
        <f t="shared" si="5"/>
        <v>5</v>
      </c>
    </row>
    <row r="31" spans="1:44" ht="18" customHeight="1">
      <c r="A31" s="621">
        <v>28</v>
      </c>
      <c r="B31" s="612" t="s">
        <v>196</v>
      </c>
      <c r="C31" s="612"/>
      <c r="D31" s="612"/>
      <c r="E31" s="612"/>
      <c r="F31" s="612"/>
      <c r="G31" s="634" t="s">
        <v>3</v>
      </c>
      <c r="H31" s="635" t="s">
        <v>10</v>
      </c>
      <c r="I31" s="635" t="s">
        <v>3</v>
      </c>
      <c r="J31" s="635" t="s">
        <v>5</v>
      </c>
      <c r="K31" s="635" t="s">
        <v>5</v>
      </c>
      <c r="L31" s="635" t="s">
        <v>27</v>
      </c>
      <c r="M31" s="635" t="s">
        <v>3</v>
      </c>
      <c r="N31" s="643" t="s">
        <v>3</v>
      </c>
      <c r="O31" s="635" t="s">
        <v>5</v>
      </c>
      <c r="P31" s="635" t="s">
        <v>5</v>
      </c>
      <c r="Q31" s="635" t="s">
        <v>5</v>
      </c>
      <c r="R31" s="635" t="s">
        <v>5</v>
      </c>
      <c r="S31" s="635" t="s">
        <v>5</v>
      </c>
      <c r="T31" s="635" t="s">
        <v>10</v>
      </c>
      <c r="U31" s="643" t="s">
        <v>3</v>
      </c>
      <c r="V31" s="635" t="s">
        <v>5</v>
      </c>
      <c r="W31" s="635" t="s">
        <v>5</v>
      </c>
      <c r="X31" s="635" t="s">
        <v>5</v>
      </c>
      <c r="Y31" s="635" t="s">
        <v>5</v>
      </c>
      <c r="Z31" s="661" t="s">
        <v>5</v>
      </c>
      <c r="AA31" s="635" t="s">
        <v>27</v>
      </c>
      <c r="AB31" s="643" t="s">
        <v>3</v>
      </c>
      <c r="AC31" s="635" t="s">
        <v>5</v>
      </c>
      <c r="AD31" s="635" t="s">
        <v>5</v>
      </c>
      <c r="AE31" s="635" t="s">
        <v>5</v>
      </c>
      <c r="AF31" s="635" t="s">
        <v>5</v>
      </c>
      <c r="AG31" s="635" t="s">
        <v>10</v>
      </c>
      <c r="AH31" s="635" t="s">
        <v>3</v>
      </c>
      <c r="AI31" s="643" t="s">
        <v>3</v>
      </c>
      <c r="AJ31" s="636" t="s">
        <v>5</v>
      </c>
      <c r="AK31" s="563">
        <f t="shared" si="9"/>
        <v>17</v>
      </c>
      <c r="AL31" s="280">
        <f t="shared" si="10"/>
        <v>0</v>
      </c>
      <c r="AM31" s="280">
        <f t="shared" si="11"/>
        <v>2</v>
      </c>
      <c r="AN31" s="553">
        <f t="shared" si="3"/>
        <v>2</v>
      </c>
      <c r="AO31" s="280">
        <f t="shared" si="12"/>
        <v>0</v>
      </c>
      <c r="AP31" s="280">
        <f t="shared" si="13"/>
        <v>3</v>
      </c>
      <c r="AQ31" s="553">
        <f t="shared" si="4"/>
        <v>3</v>
      </c>
      <c r="AR31" s="553">
        <f t="shared" si="5"/>
        <v>5</v>
      </c>
    </row>
    <row r="32" spans="1:44" ht="18" customHeight="1">
      <c r="A32" s="621">
        <v>29</v>
      </c>
      <c r="B32" s="612" t="s">
        <v>195</v>
      </c>
      <c r="C32" s="612"/>
      <c r="D32" s="612"/>
      <c r="E32" s="612"/>
      <c r="F32" s="612"/>
      <c r="G32" s="634" t="s">
        <v>3</v>
      </c>
      <c r="H32" s="635" t="s">
        <v>5</v>
      </c>
      <c r="I32" s="635" t="s">
        <v>5</v>
      </c>
      <c r="J32" s="635" t="s">
        <v>5</v>
      </c>
      <c r="K32" s="635" t="s">
        <v>27</v>
      </c>
      <c r="L32" s="635" t="s">
        <v>3</v>
      </c>
      <c r="M32" s="635" t="s">
        <v>5</v>
      </c>
      <c r="N32" s="643" t="s">
        <v>3</v>
      </c>
      <c r="O32" s="635" t="s">
        <v>5</v>
      </c>
      <c r="P32" s="635" t="s">
        <v>5</v>
      </c>
      <c r="Q32" s="635" t="s">
        <v>10</v>
      </c>
      <c r="R32" s="635" t="s">
        <v>3</v>
      </c>
      <c r="S32" s="635" t="s">
        <v>5</v>
      </c>
      <c r="T32" s="635" t="s">
        <v>5</v>
      </c>
      <c r="U32" s="643" t="s">
        <v>3</v>
      </c>
      <c r="V32" s="635" t="s">
        <v>27</v>
      </c>
      <c r="W32" s="635" t="s">
        <v>3</v>
      </c>
      <c r="X32" s="635" t="s">
        <v>5</v>
      </c>
      <c r="Y32" s="635" t="s">
        <v>5</v>
      </c>
      <c r="Z32" s="635" t="s">
        <v>5</v>
      </c>
      <c r="AA32" s="635" t="s">
        <v>5</v>
      </c>
      <c r="AB32" s="643" t="s">
        <v>3</v>
      </c>
      <c r="AC32" s="635" t="s">
        <v>5</v>
      </c>
      <c r="AD32" s="635" t="s">
        <v>5</v>
      </c>
      <c r="AE32" s="635" t="s">
        <v>10</v>
      </c>
      <c r="AF32" s="635" t="s">
        <v>3</v>
      </c>
      <c r="AG32" s="635" t="s">
        <v>5</v>
      </c>
      <c r="AH32" s="635" t="s">
        <v>5</v>
      </c>
      <c r="AI32" s="643" t="s">
        <v>10</v>
      </c>
      <c r="AJ32" s="636" t="s">
        <v>3</v>
      </c>
      <c r="AK32" s="563">
        <f t="shared" si="9"/>
        <v>16</v>
      </c>
      <c r="AL32" s="280">
        <f t="shared" si="10"/>
        <v>0</v>
      </c>
      <c r="AM32" s="280">
        <f t="shared" si="11"/>
        <v>2</v>
      </c>
      <c r="AN32" s="553">
        <f t="shared" si="3"/>
        <v>2</v>
      </c>
      <c r="AO32" s="280">
        <f t="shared" si="12"/>
        <v>0</v>
      </c>
      <c r="AP32" s="280">
        <f t="shared" si="13"/>
        <v>3</v>
      </c>
      <c r="AQ32" s="553">
        <f t="shared" si="4"/>
        <v>3</v>
      </c>
      <c r="AR32" s="553">
        <f t="shared" si="5"/>
        <v>5</v>
      </c>
    </row>
    <row r="33" spans="1:44" ht="18" customHeight="1">
      <c r="A33" s="621">
        <v>30</v>
      </c>
      <c r="B33" s="612" t="s">
        <v>180</v>
      </c>
      <c r="C33" s="612"/>
      <c r="D33" s="612"/>
      <c r="E33" s="612"/>
      <c r="F33" s="612"/>
      <c r="G33" s="634" t="s">
        <v>3</v>
      </c>
      <c r="H33" s="635" t="s">
        <v>5</v>
      </c>
      <c r="I33" s="635" t="s">
        <v>10</v>
      </c>
      <c r="J33" s="635" t="s">
        <v>3</v>
      </c>
      <c r="K33" s="635" t="s">
        <v>5</v>
      </c>
      <c r="L33" s="635" t="s">
        <v>5</v>
      </c>
      <c r="M33" s="635" t="s">
        <v>27</v>
      </c>
      <c r="N33" s="643" t="s">
        <v>3</v>
      </c>
      <c r="O33" s="635" t="s">
        <v>5</v>
      </c>
      <c r="P33" s="635" t="s">
        <v>5</v>
      </c>
      <c r="Q33" s="635" t="s">
        <v>5</v>
      </c>
      <c r="R33" s="635" t="s">
        <v>10</v>
      </c>
      <c r="S33" s="635" t="s">
        <v>3</v>
      </c>
      <c r="T33" s="635" t="s">
        <v>5</v>
      </c>
      <c r="U33" s="643" t="s">
        <v>3</v>
      </c>
      <c r="V33" s="635" t="s">
        <v>5</v>
      </c>
      <c r="W33" s="635" t="s">
        <v>5</v>
      </c>
      <c r="X33" s="635" t="s">
        <v>27</v>
      </c>
      <c r="Y33" s="661" t="s">
        <v>3</v>
      </c>
      <c r="Z33" s="635" t="s">
        <v>3</v>
      </c>
      <c r="AA33" s="635" t="s">
        <v>5</v>
      </c>
      <c r="AB33" s="643" t="s">
        <v>3</v>
      </c>
      <c r="AC33" s="635" t="s">
        <v>5</v>
      </c>
      <c r="AD33" s="635" t="s">
        <v>10</v>
      </c>
      <c r="AE33" s="635" t="s">
        <v>3</v>
      </c>
      <c r="AF33" s="635" t="s">
        <v>5</v>
      </c>
      <c r="AG33" s="635" t="s">
        <v>4</v>
      </c>
      <c r="AH33" s="635" t="s">
        <v>5</v>
      </c>
      <c r="AI33" s="643" t="s">
        <v>3</v>
      </c>
      <c r="AJ33" s="636" t="s">
        <v>5</v>
      </c>
      <c r="AK33" s="563">
        <f t="shared" si="9"/>
        <v>14</v>
      </c>
      <c r="AL33" s="280">
        <f t="shared" si="10"/>
        <v>0</v>
      </c>
      <c r="AM33" s="280">
        <f t="shared" si="11"/>
        <v>2</v>
      </c>
      <c r="AN33" s="553">
        <f t="shared" si="3"/>
        <v>2</v>
      </c>
      <c r="AO33" s="280">
        <f t="shared" si="12"/>
        <v>0</v>
      </c>
      <c r="AP33" s="280">
        <f t="shared" si="13"/>
        <v>3</v>
      </c>
      <c r="AQ33" s="553">
        <f t="shared" si="4"/>
        <v>3</v>
      </c>
      <c r="AR33" s="553">
        <f t="shared" si="5"/>
        <v>5</v>
      </c>
    </row>
    <row r="34" spans="1:44" ht="18" customHeight="1">
      <c r="A34" s="621">
        <v>31</v>
      </c>
      <c r="B34" s="612" t="s">
        <v>173</v>
      </c>
      <c r="C34" s="612"/>
      <c r="D34" s="612"/>
      <c r="E34" s="612"/>
      <c r="F34" s="612"/>
      <c r="G34" s="634" t="s">
        <v>3</v>
      </c>
      <c r="H34" s="635" t="s">
        <v>5</v>
      </c>
      <c r="I34" s="635" t="s">
        <v>5</v>
      </c>
      <c r="J34" s="635" t="s">
        <v>5</v>
      </c>
      <c r="K34" s="635" t="s">
        <v>5</v>
      </c>
      <c r="L34" s="635" t="s">
        <v>5</v>
      </c>
      <c r="M34" s="635" t="s">
        <v>5</v>
      </c>
      <c r="N34" s="643" t="s">
        <v>3</v>
      </c>
      <c r="O34" s="635" t="s">
        <v>10</v>
      </c>
      <c r="P34" s="635" t="s">
        <v>3</v>
      </c>
      <c r="Q34" s="635" t="s">
        <v>5</v>
      </c>
      <c r="R34" s="635" t="s">
        <v>5</v>
      </c>
      <c r="S34" s="635" t="s">
        <v>5</v>
      </c>
      <c r="T34" s="635" t="s">
        <v>5</v>
      </c>
      <c r="U34" s="643" t="s">
        <v>10</v>
      </c>
      <c r="V34" s="635" t="s">
        <v>3</v>
      </c>
      <c r="W34" s="635" t="s">
        <v>5</v>
      </c>
      <c r="X34" s="661" t="s">
        <v>5</v>
      </c>
      <c r="Y34" s="635" t="s">
        <v>27</v>
      </c>
      <c r="Z34" s="635" t="s">
        <v>5</v>
      </c>
      <c r="AA34" s="635" t="s">
        <v>5</v>
      </c>
      <c r="AB34" s="643" t="s">
        <v>3</v>
      </c>
      <c r="AC34" s="635" t="s">
        <v>27</v>
      </c>
      <c r="AD34" s="635" t="s">
        <v>3</v>
      </c>
      <c r="AE34" s="635" t="s">
        <v>5</v>
      </c>
      <c r="AF34" s="635" t="s">
        <v>5</v>
      </c>
      <c r="AG34" s="635" t="s">
        <v>5</v>
      </c>
      <c r="AH34" s="635" t="s">
        <v>5</v>
      </c>
      <c r="AI34" s="643" t="s">
        <v>10</v>
      </c>
      <c r="AJ34" s="636" t="s">
        <v>3</v>
      </c>
      <c r="AK34" s="563">
        <f t="shared" si="9"/>
        <v>18</v>
      </c>
      <c r="AL34" s="280">
        <f t="shared" si="10"/>
        <v>0</v>
      </c>
      <c r="AM34" s="280">
        <f t="shared" si="11"/>
        <v>2</v>
      </c>
      <c r="AN34" s="553">
        <f t="shared" si="3"/>
        <v>2</v>
      </c>
      <c r="AO34" s="280">
        <f t="shared" si="12"/>
        <v>0</v>
      </c>
      <c r="AP34" s="280">
        <f t="shared" si="13"/>
        <v>3</v>
      </c>
      <c r="AQ34" s="553">
        <f t="shared" si="4"/>
        <v>3</v>
      </c>
      <c r="AR34" s="553">
        <f t="shared" si="5"/>
        <v>5</v>
      </c>
    </row>
    <row r="35" spans="1:44" ht="19.2" customHeight="1" thickBot="1">
      <c r="A35" s="621">
        <v>32</v>
      </c>
      <c r="B35" s="613" t="s">
        <v>183</v>
      </c>
      <c r="C35" s="913"/>
      <c r="D35" s="913"/>
      <c r="E35" s="913"/>
      <c r="F35" s="913"/>
      <c r="G35" s="650" t="s">
        <v>3</v>
      </c>
      <c r="H35" s="265" t="s">
        <v>5</v>
      </c>
      <c r="I35" s="265" t="s">
        <v>5</v>
      </c>
      <c r="J35" s="265" t="s">
        <v>5</v>
      </c>
      <c r="K35" s="265" t="s">
        <v>5</v>
      </c>
      <c r="L35" s="265" t="s">
        <v>5</v>
      </c>
      <c r="M35" s="265" t="s">
        <v>5</v>
      </c>
      <c r="N35" s="651" t="s">
        <v>3</v>
      </c>
      <c r="O35" s="265" t="s">
        <v>5</v>
      </c>
      <c r="P35" s="265" t="s">
        <v>5</v>
      </c>
      <c r="Q35" s="265" t="s">
        <v>5</v>
      </c>
      <c r="R35" s="265" t="s">
        <v>5</v>
      </c>
      <c r="S35" s="265" t="s">
        <v>5</v>
      </c>
      <c r="T35" s="265" t="s">
        <v>5</v>
      </c>
      <c r="U35" s="651" t="s">
        <v>3</v>
      </c>
      <c r="V35" s="265" t="s">
        <v>5</v>
      </c>
      <c r="W35" s="265" t="s">
        <v>5</v>
      </c>
      <c r="X35" s="265" t="s">
        <v>5</v>
      </c>
      <c r="Y35" s="265" t="s">
        <v>5</v>
      </c>
      <c r="Z35" s="265" t="s">
        <v>5</v>
      </c>
      <c r="AA35" s="265" t="s">
        <v>5</v>
      </c>
      <c r="AB35" s="651" t="s">
        <v>3</v>
      </c>
      <c r="AC35" s="265" t="s">
        <v>5</v>
      </c>
      <c r="AD35" s="265" t="s">
        <v>5</v>
      </c>
      <c r="AE35" s="265" t="s">
        <v>5</v>
      </c>
      <c r="AF35" s="265" t="s">
        <v>5</v>
      </c>
      <c r="AG35" s="265" t="s">
        <v>5</v>
      </c>
      <c r="AH35" s="265" t="s">
        <v>5</v>
      </c>
      <c r="AI35" s="651" t="s">
        <v>3</v>
      </c>
      <c r="AJ35" s="220" t="s">
        <v>5</v>
      </c>
      <c r="AK35" s="563">
        <f t="shared" si="9"/>
        <v>25</v>
      </c>
      <c r="AL35" s="280">
        <f t="shared" si="10"/>
        <v>0</v>
      </c>
      <c r="AM35" s="280">
        <f t="shared" si="11"/>
        <v>0</v>
      </c>
      <c r="AN35" s="553">
        <f t="shared" si="3"/>
        <v>0</v>
      </c>
      <c r="AO35" s="280">
        <f t="shared" si="12"/>
        <v>0</v>
      </c>
      <c r="AP35" s="280">
        <f t="shared" si="13"/>
        <v>0</v>
      </c>
      <c r="AQ35" s="553">
        <f t="shared" si="4"/>
        <v>0</v>
      </c>
      <c r="AR35" s="553">
        <f t="shared" si="5"/>
        <v>0</v>
      </c>
    </row>
    <row r="36" spans="1:44" ht="18" customHeight="1">
      <c r="A36" s="621">
        <v>33</v>
      </c>
      <c r="B36" s="617" t="s">
        <v>365</v>
      </c>
      <c r="C36" s="617"/>
      <c r="D36" s="617"/>
      <c r="E36" s="617"/>
      <c r="F36" s="617"/>
      <c r="G36" s="1136" t="s">
        <v>54</v>
      </c>
      <c r="H36" s="1137"/>
      <c r="I36" s="1137"/>
      <c r="J36" s="1137"/>
      <c r="K36" s="1137"/>
      <c r="L36" s="1137"/>
      <c r="M36" s="1137"/>
      <c r="N36" s="1137"/>
      <c r="O36" s="1137"/>
      <c r="P36" s="1137"/>
      <c r="Q36" s="1137"/>
      <c r="R36" s="1137"/>
      <c r="S36" s="1137"/>
      <c r="T36" s="1137"/>
      <c r="U36" s="1137"/>
      <c r="V36" s="1137"/>
      <c r="W36" s="1137"/>
      <c r="X36" s="1137"/>
      <c r="Y36" s="1137"/>
      <c r="Z36" s="1137"/>
      <c r="AA36" s="1137"/>
      <c r="AB36" s="1137"/>
      <c r="AC36" s="1137"/>
      <c r="AD36" s="1137"/>
      <c r="AE36" s="1137"/>
      <c r="AF36" s="1137"/>
      <c r="AG36" s="1137"/>
      <c r="AH36" s="1137"/>
      <c r="AI36" s="1137"/>
      <c r="AJ36" s="1138"/>
      <c r="AK36" s="563">
        <f t="shared" si="9"/>
        <v>0</v>
      </c>
      <c r="AL36" s="280">
        <f t="shared" si="10"/>
        <v>0</v>
      </c>
      <c r="AM36" s="280">
        <f t="shared" si="11"/>
        <v>0</v>
      </c>
      <c r="AN36" s="553">
        <f t="shared" si="3"/>
        <v>0</v>
      </c>
      <c r="AO36" s="280">
        <f t="shared" si="12"/>
        <v>0</v>
      </c>
      <c r="AP36" s="280">
        <f t="shared" si="13"/>
        <v>0</v>
      </c>
      <c r="AQ36" s="553">
        <f t="shared" si="4"/>
        <v>0</v>
      </c>
      <c r="AR36" s="553">
        <f t="shared" si="5"/>
        <v>0</v>
      </c>
    </row>
    <row r="37" spans="1:44" ht="18" customHeight="1" outlineLevel="1">
      <c r="A37" s="621">
        <v>34</v>
      </c>
      <c r="B37" s="618" t="s">
        <v>366</v>
      </c>
      <c r="C37" s="618"/>
      <c r="D37" s="618"/>
      <c r="E37" s="618"/>
      <c r="F37" s="618"/>
      <c r="G37" s="652" t="s">
        <v>26</v>
      </c>
      <c r="H37" s="661" t="s">
        <v>3</v>
      </c>
      <c r="I37" s="661" t="s">
        <v>5</v>
      </c>
      <c r="J37" s="661" t="s">
        <v>5</v>
      </c>
      <c r="K37" s="661" t="s">
        <v>5</v>
      </c>
      <c r="L37" s="661" t="s">
        <v>5</v>
      </c>
      <c r="M37" s="661" t="s">
        <v>5</v>
      </c>
      <c r="N37" s="653" t="s">
        <v>3</v>
      </c>
      <c r="O37" s="661" t="s">
        <v>5</v>
      </c>
      <c r="P37" s="661" t="s">
        <v>5</v>
      </c>
      <c r="Q37" s="661" t="s">
        <v>5</v>
      </c>
      <c r="R37" s="661" t="s">
        <v>5</v>
      </c>
      <c r="S37" s="661" t="s">
        <v>5</v>
      </c>
      <c r="T37" s="661" t="s">
        <v>27</v>
      </c>
      <c r="U37" s="653" t="s">
        <v>3</v>
      </c>
      <c r="V37" s="661" t="s">
        <v>5</v>
      </c>
      <c r="W37" s="661" t="s">
        <v>5</v>
      </c>
      <c r="X37" s="661" t="s">
        <v>5</v>
      </c>
      <c r="Y37" s="661" t="s">
        <v>5</v>
      </c>
      <c r="Z37" s="661" t="s">
        <v>27</v>
      </c>
      <c r="AA37" s="661" t="s">
        <v>3</v>
      </c>
      <c r="AB37" s="653" t="s">
        <v>3</v>
      </c>
      <c r="AC37" s="661" t="s">
        <v>5</v>
      </c>
      <c r="AD37" s="661" t="s">
        <v>5</v>
      </c>
      <c r="AE37" s="661" t="s">
        <v>5</v>
      </c>
      <c r="AF37" s="661" t="s">
        <v>5</v>
      </c>
      <c r="AG37" s="661" t="s">
        <v>27</v>
      </c>
      <c r="AH37" s="661" t="s">
        <v>3</v>
      </c>
      <c r="AI37" s="653" t="s">
        <v>26</v>
      </c>
      <c r="AJ37" s="662" t="s">
        <v>3</v>
      </c>
      <c r="AK37" s="563">
        <f t="shared" si="9"/>
        <v>18</v>
      </c>
      <c r="AL37" s="280">
        <f t="shared" si="10"/>
        <v>2</v>
      </c>
      <c r="AM37" s="280">
        <f t="shared" si="11"/>
        <v>3</v>
      </c>
      <c r="AN37" s="553">
        <f t="shared" si="3"/>
        <v>5</v>
      </c>
      <c r="AO37" s="280">
        <f t="shared" si="12"/>
        <v>0</v>
      </c>
      <c r="AP37" s="280">
        <f t="shared" si="13"/>
        <v>0</v>
      </c>
      <c r="AQ37" s="553">
        <f t="shared" si="4"/>
        <v>0</v>
      </c>
      <c r="AR37" s="553">
        <f t="shared" si="5"/>
        <v>5</v>
      </c>
    </row>
    <row r="38" spans="1:44" ht="18" customHeight="1" outlineLevel="1">
      <c r="A38" s="621">
        <v>35</v>
      </c>
      <c r="B38" s="618" t="s">
        <v>367</v>
      </c>
      <c r="C38" s="618"/>
      <c r="D38" s="618"/>
      <c r="E38" s="618"/>
      <c r="F38" s="618"/>
      <c r="G38" s="1127" t="s">
        <v>410</v>
      </c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  <c r="AI38" s="1128"/>
      <c r="AJ38" s="1129"/>
      <c r="AK38" s="563">
        <f t="shared" si="9"/>
        <v>0</v>
      </c>
      <c r="AL38" s="280">
        <f t="shared" si="10"/>
        <v>0</v>
      </c>
      <c r="AM38" s="280">
        <f t="shared" si="11"/>
        <v>0</v>
      </c>
      <c r="AN38" s="553">
        <f t="shared" si="3"/>
        <v>0</v>
      </c>
      <c r="AO38" s="280">
        <f t="shared" si="12"/>
        <v>0</v>
      </c>
      <c r="AP38" s="280">
        <f t="shared" si="13"/>
        <v>0</v>
      </c>
      <c r="AQ38" s="553">
        <f t="shared" si="4"/>
        <v>0</v>
      </c>
      <c r="AR38" s="553">
        <f t="shared" si="5"/>
        <v>0</v>
      </c>
    </row>
    <row r="39" spans="1:44" ht="18" customHeight="1" outlineLevel="1">
      <c r="A39" s="621">
        <v>36</v>
      </c>
      <c r="B39" s="619" t="s">
        <v>368</v>
      </c>
      <c r="C39" s="619"/>
      <c r="D39" s="619"/>
      <c r="E39" s="619"/>
      <c r="F39" s="619"/>
      <c r="G39" s="652" t="s">
        <v>3</v>
      </c>
      <c r="H39" s="661" t="s">
        <v>27</v>
      </c>
      <c r="I39" s="661" t="s">
        <v>3</v>
      </c>
      <c r="J39" s="661" t="s">
        <v>5</v>
      </c>
      <c r="K39" s="661" t="s">
        <v>5</v>
      </c>
      <c r="L39" s="661" t="s">
        <v>5</v>
      </c>
      <c r="M39" s="661" t="s">
        <v>5</v>
      </c>
      <c r="N39" s="653" t="s">
        <v>3</v>
      </c>
      <c r="O39" s="661" t="s">
        <v>5</v>
      </c>
      <c r="P39" s="661" t="s">
        <v>27</v>
      </c>
      <c r="Q39" s="661" t="s">
        <v>3</v>
      </c>
      <c r="R39" s="661" t="s">
        <v>5</v>
      </c>
      <c r="S39" s="661" t="s">
        <v>5</v>
      </c>
      <c r="T39" s="661" t="s">
        <v>5</v>
      </c>
      <c r="U39" s="653" t="s">
        <v>3</v>
      </c>
      <c r="V39" s="661" t="s">
        <v>5</v>
      </c>
      <c r="W39" s="661" t="s">
        <v>27</v>
      </c>
      <c r="X39" s="661" t="s">
        <v>3</v>
      </c>
      <c r="Y39" s="661" t="s">
        <v>5</v>
      </c>
      <c r="Z39" s="661" t="s">
        <v>5</v>
      </c>
      <c r="AA39" s="661" t="s">
        <v>5</v>
      </c>
      <c r="AB39" s="653" t="s">
        <v>3</v>
      </c>
      <c r="AC39" s="661" t="s">
        <v>5</v>
      </c>
      <c r="AD39" s="661" t="s">
        <v>5</v>
      </c>
      <c r="AE39" s="661" t="s">
        <v>27</v>
      </c>
      <c r="AF39" s="661" t="s">
        <v>3</v>
      </c>
      <c r="AG39" s="661" t="s">
        <v>5</v>
      </c>
      <c r="AH39" s="661" t="s">
        <v>27</v>
      </c>
      <c r="AI39" s="653" t="s">
        <v>3</v>
      </c>
      <c r="AJ39" s="662" t="s">
        <v>5</v>
      </c>
      <c r="AK39" s="563">
        <f t="shared" si="9"/>
        <v>16</v>
      </c>
      <c r="AL39" s="280">
        <f t="shared" si="10"/>
        <v>0</v>
      </c>
      <c r="AM39" s="280">
        <f t="shared" si="11"/>
        <v>5</v>
      </c>
      <c r="AN39" s="553">
        <f t="shared" si="3"/>
        <v>5</v>
      </c>
      <c r="AO39" s="280">
        <f t="shared" si="12"/>
        <v>0</v>
      </c>
      <c r="AP39" s="280">
        <f t="shared" si="13"/>
        <v>0</v>
      </c>
      <c r="AQ39" s="553">
        <f t="shared" si="4"/>
        <v>0</v>
      </c>
      <c r="AR39" s="553">
        <f t="shared" si="5"/>
        <v>5</v>
      </c>
    </row>
    <row r="40" spans="1:44" ht="18" customHeight="1" outlineLevel="1">
      <c r="A40" s="621">
        <v>37</v>
      </c>
      <c r="B40" s="618" t="s">
        <v>369</v>
      </c>
      <c r="C40" s="618"/>
      <c r="D40" s="618"/>
      <c r="E40" s="618"/>
      <c r="F40" s="618"/>
      <c r="G40" s="1127" t="s">
        <v>413</v>
      </c>
      <c r="H40" s="1128"/>
      <c r="I40" s="1128"/>
      <c r="J40" s="1128"/>
      <c r="K40" s="1128"/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9"/>
      <c r="AK40" s="563">
        <f t="shared" si="9"/>
        <v>0</v>
      </c>
      <c r="AL40" s="280">
        <f t="shared" si="10"/>
        <v>0</v>
      </c>
      <c r="AM40" s="280">
        <f t="shared" si="11"/>
        <v>0</v>
      </c>
      <c r="AN40" s="553">
        <f t="shared" si="3"/>
        <v>0</v>
      </c>
      <c r="AO40" s="280">
        <f t="shared" si="12"/>
        <v>0</v>
      </c>
      <c r="AP40" s="280">
        <f t="shared" si="13"/>
        <v>0</v>
      </c>
      <c r="AQ40" s="553">
        <f t="shared" si="4"/>
        <v>0</v>
      </c>
      <c r="AR40" s="553">
        <f t="shared" si="5"/>
        <v>0</v>
      </c>
    </row>
    <row r="41" spans="1:44" ht="18" customHeight="1" outlineLevel="1">
      <c r="A41" s="621">
        <v>38</v>
      </c>
      <c r="B41" s="618" t="s">
        <v>370</v>
      </c>
      <c r="C41" s="618"/>
      <c r="D41" s="618"/>
      <c r="E41" s="618"/>
      <c r="F41" s="618"/>
      <c r="G41" s="652" t="s">
        <v>3</v>
      </c>
      <c r="H41" s="661" t="s">
        <v>5</v>
      </c>
      <c r="I41" s="661" t="s">
        <v>27</v>
      </c>
      <c r="J41" s="661" t="s">
        <v>3</v>
      </c>
      <c r="K41" s="661" t="s">
        <v>5</v>
      </c>
      <c r="L41" s="661" t="s">
        <v>5</v>
      </c>
      <c r="M41" s="661" t="s">
        <v>5</v>
      </c>
      <c r="N41" s="653" t="s">
        <v>27</v>
      </c>
      <c r="O41" s="661" t="s">
        <v>3</v>
      </c>
      <c r="P41" s="661" t="s">
        <v>5</v>
      </c>
      <c r="Q41" s="661" t="s">
        <v>5</v>
      </c>
      <c r="R41" s="661" t="s">
        <v>5</v>
      </c>
      <c r="S41" s="666" t="s">
        <v>5</v>
      </c>
      <c r="T41" s="661" t="s">
        <v>5</v>
      </c>
      <c r="U41" s="653" t="s">
        <v>27</v>
      </c>
      <c r="V41" s="661" t="s">
        <v>3</v>
      </c>
      <c r="W41" s="661" t="s">
        <v>5</v>
      </c>
      <c r="X41" s="661" t="s">
        <v>5</v>
      </c>
      <c r="Y41" s="661" t="s">
        <v>5</v>
      </c>
      <c r="Z41" s="661" t="s">
        <v>5</v>
      </c>
      <c r="AA41" s="661" t="s">
        <v>5</v>
      </c>
      <c r="AB41" s="653" t="s">
        <v>27</v>
      </c>
      <c r="AC41" s="661" t="s">
        <v>3</v>
      </c>
      <c r="AD41" s="661" t="s">
        <v>5</v>
      </c>
      <c r="AE41" s="661" t="s">
        <v>5</v>
      </c>
      <c r="AF41" s="661" t="s">
        <v>27</v>
      </c>
      <c r="AG41" s="661" t="s">
        <v>3</v>
      </c>
      <c r="AH41" s="661" t="s">
        <v>5</v>
      </c>
      <c r="AI41" s="653" t="s">
        <v>3</v>
      </c>
      <c r="AJ41" s="662" t="s">
        <v>5</v>
      </c>
      <c r="AK41" s="563">
        <f t="shared" si="9"/>
        <v>18</v>
      </c>
      <c r="AL41" s="280">
        <f t="shared" si="10"/>
        <v>0</v>
      </c>
      <c r="AM41" s="280">
        <f t="shared" si="11"/>
        <v>5</v>
      </c>
      <c r="AN41" s="553">
        <f t="shared" si="3"/>
        <v>5</v>
      </c>
      <c r="AO41" s="280">
        <f t="shared" si="12"/>
        <v>0</v>
      </c>
      <c r="AP41" s="280">
        <f t="shared" si="13"/>
        <v>0</v>
      </c>
      <c r="AQ41" s="553">
        <f t="shared" si="4"/>
        <v>0</v>
      </c>
      <c r="AR41" s="553">
        <f t="shared" si="5"/>
        <v>5</v>
      </c>
    </row>
    <row r="42" spans="1:44" ht="18" customHeight="1" outlineLevel="1">
      <c r="A42" s="621">
        <v>39</v>
      </c>
      <c r="B42" s="618" t="s">
        <v>371</v>
      </c>
      <c r="C42" s="618"/>
      <c r="D42" s="618"/>
      <c r="E42" s="618"/>
      <c r="F42" s="618"/>
      <c r="G42" s="652" t="s">
        <v>3</v>
      </c>
      <c r="H42" s="661" t="s">
        <v>5</v>
      </c>
      <c r="I42" s="661" t="s">
        <v>5</v>
      </c>
      <c r="J42" s="661" t="s">
        <v>27</v>
      </c>
      <c r="K42" s="661" t="s">
        <v>3</v>
      </c>
      <c r="L42" s="661" t="s">
        <v>5</v>
      </c>
      <c r="M42" s="661" t="s">
        <v>27</v>
      </c>
      <c r="N42" s="653" t="s">
        <v>3</v>
      </c>
      <c r="O42" s="661" t="s">
        <v>27</v>
      </c>
      <c r="P42" s="661" t="s">
        <v>3</v>
      </c>
      <c r="Q42" s="661" t="s">
        <v>5</v>
      </c>
      <c r="R42" s="661" t="s">
        <v>5</v>
      </c>
      <c r="S42" s="666" t="s">
        <v>27</v>
      </c>
      <c r="T42" s="661" t="s">
        <v>3</v>
      </c>
      <c r="U42" s="653" t="s">
        <v>3</v>
      </c>
      <c r="V42" s="661" t="s">
        <v>5</v>
      </c>
      <c r="W42" s="661" t="s">
        <v>5</v>
      </c>
      <c r="X42" s="661" t="s">
        <v>5</v>
      </c>
      <c r="Y42" s="661" t="s">
        <v>5</v>
      </c>
      <c r="Z42" s="661" t="s">
        <v>5</v>
      </c>
      <c r="AA42" s="661" t="s">
        <v>5</v>
      </c>
      <c r="AB42" s="653" t="s">
        <v>3</v>
      </c>
      <c r="AC42" s="661" t="s">
        <v>5</v>
      </c>
      <c r="AD42" s="661" t="s">
        <v>5</v>
      </c>
      <c r="AE42" s="661" t="s">
        <v>5</v>
      </c>
      <c r="AF42" s="661" t="s">
        <v>5</v>
      </c>
      <c r="AG42" s="661" t="s">
        <v>5</v>
      </c>
      <c r="AH42" s="661" t="s">
        <v>5</v>
      </c>
      <c r="AI42" s="653" t="s">
        <v>3</v>
      </c>
      <c r="AJ42" s="662" t="s">
        <v>27</v>
      </c>
      <c r="AK42" s="563">
        <f t="shared" si="9"/>
        <v>17</v>
      </c>
      <c r="AL42" s="280">
        <f t="shared" si="10"/>
        <v>0</v>
      </c>
      <c r="AM42" s="280">
        <f t="shared" si="11"/>
        <v>5</v>
      </c>
      <c r="AN42" s="553">
        <f t="shared" si="3"/>
        <v>5</v>
      </c>
      <c r="AO42" s="280">
        <f t="shared" si="12"/>
        <v>0</v>
      </c>
      <c r="AP42" s="280">
        <f t="shared" si="13"/>
        <v>0</v>
      </c>
      <c r="AQ42" s="553">
        <f t="shared" si="4"/>
        <v>0</v>
      </c>
      <c r="AR42" s="553">
        <f t="shared" si="5"/>
        <v>5</v>
      </c>
    </row>
    <row r="43" spans="1:44" ht="18" customHeight="1" outlineLevel="1">
      <c r="A43" s="621">
        <v>40</v>
      </c>
      <c r="B43" s="618" t="s">
        <v>372</v>
      </c>
      <c r="C43" s="618"/>
      <c r="D43" s="618"/>
      <c r="E43" s="618"/>
      <c r="F43" s="618"/>
      <c r="G43" s="652" t="s">
        <v>3</v>
      </c>
      <c r="H43" s="661" t="s">
        <v>5</v>
      </c>
      <c r="I43" s="661" t="s">
        <v>5</v>
      </c>
      <c r="J43" s="661" t="s">
        <v>5</v>
      </c>
      <c r="K43" s="661" t="s">
        <v>5</v>
      </c>
      <c r="L43" s="661" t="s">
        <v>5</v>
      </c>
      <c r="M43" s="661" t="s">
        <v>5</v>
      </c>
      <c r="N43" s="653" t="s">
        <v>3</v>
      </c>
      <c r="O43" s="661" t="s">
        <v>5</v>
      </c>
      <c r="P43" s="661" t="s">
        <v>5</v>
      </c>
      <c r="Q43" s="661" t="s">
        <v>5</v>
      </c>
      <c r="R43" s="661" t="s">
        <v>5</v>
      </c>
      <c r="S43" s="661" t="s">
        <v>5</v>
      </c>
      <c r="T43" s="661" t="s">
        <v>5</v>
      </c>
      <c r="U43" s="653" t="s">
        <v>3</v>
      </c>
      <c r="V43" s="661" t="s">
        <v>5</v>
      </c>
      <c r="W43" s="661" t="s">
        <v>5</v>
      </c>
      <c r="X43" s="661" t="s">
        <v>5</v>
      </c>
      <c r="Y43" s="661" t="s">
        <v>5</v>
      </c>
      <c r="Z43" s="661" t="s">
        <v>5</v>
      </c>
      <c r="AA43" s="661" t="s">
        <v>5</v>
      </c>
      <c r="AB43" s="653" t="s">
        <v>3</v>
      </c>
      <c r="AC43" s="661" t="s">
        <v>5</v>
      </c>
      <c r="AD43" s="661" t="s">
        <v>5</v>
      </c>
      <c r="AE43" s="661" t="s">
        <v>5</v>
      </c>
      <c r="AF43" s="661" t="s">
        <v>5</v>
      </c>
      <c r="AG43" s="661" t="s">
        <v>5</v>
      </c>
      <c r="AH43" s="661" t="s">
        <v>5</v>
      </c>
      <c r="AI43" s="653" t="s">
        <v>3</v>
      </c>
      <c r="AJ43" s="662" t="s">
        <v>5</v>
      </c>
      <c r="AK43" s="563">
        <f t="shared" si="9"/>
        <v>25</v>
      </c>
      <c r="AL43" s="280">
        <f t="shared" si="10"/>
        <v>0</v>
      </c>
      <c r="AM43" s="280">
        <f t="shared" si="11"/>
        <v>0</v>
      </c>
      <c r="AN43" s="553">
        <f t="shared" si="3"/>
        <v>0</v>
      </c>
      <c r="AO43" s="280">
        <f t="shared" si="12"/>
        <v>0</v>
      </c>
      <c r="AP43" s="280">
        <f t="shared" si="13"/>
        <v>0</v>
      </c>
      <c r="AQ43" s="553">
        <f t="shared" si="4"/>
        <v>0</v>
      </c>
      <c r="AR43" s="553">
        <f t="shared" si="5"/>
        <v>0</v>
      </c>
    </row>
    <row r="44" spans="1:44" ht="18" customHeight="1" outlineLevel="1">
      <c r="A44" s="621">
        <v>41</v>
      </c>
      <c r="B44" s="618" t="s">
        <v>373</v>
      </c>
      <c r="C44" s="618"/>
      <c r="D44" s="618"/>
      <c r="E44" s="618"/>
      <c r="F44" s="618"/>
      <c r="G44" s="652" t="s">
        <v>3</v>
      </c>
      <c r="H44" s="661" t="s">
        <v>5</v>
      </c>
      <c r="I44" s="661" t="s">
        <v>5</v>
      </c>
      <c r="J44" s="661" t="s">
        <v>5</v>
      </c>
      <c r="K44" s="661" t="s">
        <v>5</v>
      </c>
      <c r="L44" s="661" t="s">
        <v>5</v>
      </c>
      <c r="M44" s="661" t="s">
        <v>5</v>
      </c>
      <c r="N44" s="653" t="s">
        <v>3</v>
      </c>
      <c r="O44" s="661" t="s">
        <v>5</v>
      </c>
      <c r="P44" s="661" t="s">
        <v>5</v>
      </c>
      <c r="Q44" s="661" t="s">
        <v>5</v>
      </c>
      <c r="R44" s="661" t="s">
        <v>5</v>
      </c>
      <c r="S44" s="661" t="s">
        <v>5</v>
      </c>
      <c r="T44" s="661" t="s">
        <v>5</v>
      </c>
      <c r="U44" s="653" t="s">
        <v>3</v>
      </c>
      <c r="V44" s="661" t="s">
        <v>5</v>
      </c>
      <c r="W44" s="661" t="s">
        <v>5</v>
      </c>
      <c r="X44" s="661" t="s">
        <v>5</v>
      </c>
      <c r="Y44" s="661" t="s">
        <v>5</v>
      </c>
      <c r="Z44" s="661" t="s">
        <v>5</v>
      </c>
      <c r="AA44" s="661" t="s">
        <v>5</v>
      </c>
      <c r="AB44" s="653" t="s">
        <v>3</v>
      </c>
      <c r="AC44" s="661" t="s">
        <v>5</v>
      </c>
      <c r="AD44" s="661" t="s">
        <v>5</v>
      </c>
      <c r="AE44" s="661" t="s">
        <v>5</v>
      </c>
      <c r="AF44" s="661" t="s">
        <v>5</v>
      </c>
      <c r="AG44" s="661" t="s">
        <v>5</v>
      </c>
      <c r="AH44" s="661" t="s">
        <v>5</v>
      </c>
      <c r="AI44" s="653" t="s">
        <v>3</v>
      </c>
      <c r="AJ44" s="662" t="s">
        <v>5</v>
      </c>
      <c r="AK44" s="563">
        <f t="shared" si="9"/>
        <v>25</v>
      </c>
      <c r="AL44" s="280">
        <f t="shared" si="10"/>
        <v>0</v>
      </c>
      <c r="AM44" s="280">
        <f t="shared" si="11"/>
        <v>0</v>
      </c>
      <c r="AN44" s="553">
        <f t="shared" si="3"/>
        <v>0</v>
      </c>
      <c r="AO44" s="280">
        <f t="shared" si="12"/>
        <v>0</v>
      </c>
      <c r="AP44" s="280">
        <f t="shared" si="13"/>
        <v>0</v>
      </c>
      <c r="AQ44" s="553">
        <f t="shared" si="4"/>
        <v>0</v>
      </c>
      <c r="AR44" s="553">
        <f t="shared" si="5"/>
        <v>0</v>
      </c>
    </row>
    <row r="45" spans="1:44" ht="18" customHeight="1" thickBot="1">
      <c r="A45" s="621">
        <v>42</v>
      </c>
      <c r="B45" s="620" t="s">
        <v>374</v>
      </c>
      <c r="C45" s="620"/>
      <c r="D45" s="620"/>
      <c r="E45" s="620"/>
      <c r="F45" s="620"/>
      <c r="G45" s="654" t="s">
        <v>3</v>
      </c>
      <c r="H45" s="663" t="s">
        <v>5</v>
      </c>
      <c r="I45" s="663" t="s">
        <v>5</v>
      </c>
      <c r="J45" s="663" t="s">
        <v>5</v>
      </c>
      <c r="K45" s="663" t="s">
        <v>5</v>
      </c>
      <c r="L45" s="663" t="s">
        <v>5</v>
      </c>
      <c r="M45" s="663" t="s">
        <v>5</v>
      </c>
      <c r="N45" s="655" t="s">
        <v>3</v>
      </c>
      <c r="O45" s="663" t="s">
        <v>5</v>
      </c>
      <c r="P45" s="663" t="s">
        <v>5</v>
      </c>
      <c r="Q45" s="663" t="s">
        <v>5</v>
      </c>
      <c r="R45" s="663" t="s">
        <v>5</v>
      </c>
      <c r="S45" s="663" t="s">
        <v>5</v>
      </c>
      <c r="T45" s="663" t="s">
        <v>5</v>
      </c>
      <c r="U45" s="655" t="s">
        <v>3</v>
      </c>
      <c r="V45" s="663" t="s">
        <v>5</v>
      </c>
      <c r="W45" s="663" t="s">
        <v>5</v>
      </c>
      <c r="X45" s="663" t="s">
        <v>5</v>
      </c>
      <c r="Y45" s="663" t="s">
        <v>5</v>
      </c>
      <c r="Z45" s="663" t="s">
        <v>5</v>
      </c>
      <c r="AA45" s="663" t="s">
        <v>5</v>
      </c>
      <c r="AB45" s="655" t="s">
        <v>3</v>
      </c>
      <c r="AC45" s="663" t="s">
        <v>5</v>
      </c>
      <c r="AD45" s="663" t="s">
        <v>5</v>
      </c>
      <c r="AE45" s="663" t="s">
        <v>5</v>
      </c>
      <c r="AF45" s="663" t="s">
        <v>5</v>
      </c>
      <c r="AG45" s="663" t="s">
        <v>5</v>
      </c>
      <c r="AH45" s="663" t="s">
        <v>5</v>
      </c>
      <c r="AI45" s="655" t="s">
        <v>3</v>
      </c>
      <c r="AJ45" s="664" t="s">
        <v>5</v>
      </c>
      <c r="AK45" s="563">
        <f t="shared" si="9"/>
        <v>25</v>
      </c>
      <c r="AL45" s="280">
        <f t="shared" si="10"/>
        <v>0</v>
      </c>
      <c r="AM45" s="280">
        <f t="shared" si="11"/>
        <v>0</v>
      </c>
      <c r="AN45" s="553">
        <f t="shared" si="3"/>
        <v>0</v>
      </c>
      <c r="AO45" s="280">
        <f t="shared" si="12"/>
        <v>0</v>
      </c>
      <c r="AP45" s="280">
        <f t="shared" si="13"/>
        <v>0</v>
      </c>
      <c r="AQ45" s="553">
        <f t="shared" si="4"/>
        <v>0</v>
      </c>
      <c r="AR45" s="553">
        <f t="shared" si="5"/>
        <v>0</v>
      </c>
    </row>
    <row r="46" spans="1:44" ht="18" customHeight="1" outlineLevel="1">
      <c r="A46" s="608"/>
      <c r="B46" s="626" t="s">
        <v>403</v>
      </c>
      <c r="C46" s="626"/>
      <c r="D46" s="626"/>
      <c r="E46" s="626"/>
      <c r="F46" s="626"/>
      <c r="G46" s="394">
        <f>COUNTIF(G4:G45,"GNE")</f>
        <v>3</v>
      </c>
      <c r="H46" s="188">
        <f t="shared" ref="H46:AJ46" si="22">COUNTIF(H4:H45,"GNE")</f>
        <v>3</v>
      </c>
      <c r="I46" s="188">
        <f t="shared" si="22"/>
        <v>4</v>
      </c>
      <c r="J46" s="188">
        <f t="shared" si="22"/>
        <v>3</v>
      </c>
      <c r="K46" s="188">
        <f t="shared" si="22"/>
        <v>3</v>
      </c>
      <c r="L46" s="188">
        <f t="shared" si="22"/>
        <v>3</v>
      </c>
      <c r="M46" s="188">
        <f t="shared" si="22"/>
        <v>3</v>
      </c>
      <c r="N46" s="188">
        <f t="shared" si="22"/>
        <v>3</v>
      </c>
      <c r="O46" s="188">
        <f t="shared" si="22"/>
        <v>3</v>
      </c>
      <c r="P46" s="188">
        <f t="shared" si="22"/>
        <v>3</v>
      </c>
      <c r="Q46" s="188">
        <f t="shared" si="22"/>
        <v>4</v>
      </c>
      <c r="R46" s="188">
        <f t="shared" si="22"/>
        <v>3</v>
      </c>
      <c r="S46" s="188">
        <f t="shared" si="22"/>
        <v>3</v>
      </c>
      <c r="T46" s="188">
        <f t="shared" si="22"/>
        <v>3</v>
      </c>
      <c r="U46" s="188">
        <f t="shared" si="22"/>
        <v>4</v>
      </c>
      <c r="V46" s="188">
        <f t="shared" si="22"/>
        <v>3</v>
      </c>
      <c r="W46" s="188">
        <f t="shared" si="22"/>
        <v>3</v>
      </c>
      <c r="X46" s="188">
        <f t="shared" si="22"/>
        <v>3</v>
      </c>
      <c r="Y46" s="188">
        <f t="shared" si="22"/>
        <v>3</v>
      </c>
      <c r="Z46" s="188">
        <f t="shared" si="22"/>
        <v>3</v>
      </c>
      <c r="AA46" s="188">
        <f t="shared" si="22"/>
        <v>3</v>
      </c>
      <c r="AB46" s="188">
        <f t="shared" si="22"/>
        <v>3</v>
      </c>
      <c r="AC46" s="188">
        <f t="shared" si="22"/>
        <v>3</v>
      </c>
      <c r="AD46" s="188">
        <f t="shared" si="22"/>
        <v>3</v>
      </c>
      <c r="AE46" s="188">
        <f t="shared" si="22"/>
        <v>3</v>
      </c>
      <c r="AF46" s="188">
        <f t="shared" si="22"/>
        <v>3</v>
      </c>
      <c r="AG46" s="188">
        <f t="shared" si="22"/>
        <v>3</v>
      </c>
      <c r="AH46" s="188">
        <f t="shared" si="22"/>
        <v>3</v>
      </c>
      <c r="AI46" s="188">
        <f t="shared" si="22"/>
        <v>3</v>
      </c>
      <c r="AJ46" s="188">
        <f t="shared" si="22"/>
        <v>3</v>
      </c>
      <c r="AK46" s="563">
        <f t="shared" si="9"/>
        <v>0</v>
      </c>
      <c r="AL46" s="280">
        <f t="shared" si="10"/>
        <v>0</v>
      </c>
      <c r="AM46" s="280">
        <f t="shared" si="11"/>
        <v>0</v>
      </c>
      <c r="AN46" s="553">
        <f t="shared" si="3"/>
        <v>0</v>
      </c>
      <c r="AO46" s="280">
        <f t="shared" si="12"/>
        <v>0</v>
      </c>
      <c r="AP46" s="280">
        <f t="shared" si="13"/>
        <v>0</v>
      </c>
      <c r="AQ46" s="553">
        <f t="shared" si="4"/>
        <v>0</v>
      </c>
      <c r="AR46" s="553">
        <f t="shared" si="5"/>
        <v>0</v>
      </c>
    </row>
    <row r="47" spans="1:44" ht="18" customHeight="1" outlineLevel="1">
      <c r="A47" s="608"/>
      <c r="B47" s="626" t="s">
        <v>404</v>
      </c>
      <c r="C47" s="626"/>
      <c r="D47" s="626"/>
      <c r="E47" s="626"/>
      <c r="F47" s="626"/>
      <c r="G47" s="628">
        <f>COUNTIF(G4:G45,"GNP")</f>
        <v>1</v>
      </c>
      <c r="H47" s="629">
        <f t="shared" ref="H47:AJ47" si="23">COUNTIF(H4:H45,"GNP")</f>
        <v>1</v>
      </c>
      <c r="I47" s="629">
        <f t="shared" si="23"/>
        <v>1</v>
      </c>
      <c r="J47" s="629">
        <f t="shared" si="23"/>
        <v>1</v>
      </c>
      <c r="K47" s="629">
        <f t="shared" si="23"/>
        <v>2</v>
      </c>
      <c r="L47" s="629">
        <f t="shared" si="23"/>
        <v>2</v>
      </c>
      <c r="M47" s="629">
        <f t="shared" si="23"/>
        <v>2</v>
      </c>
      <c r="N47" s="629">
        <f t="shared" si="23"/>
        <v>1</v>
      </c>
      <c r="O47" s="629">
        <f t="shared" si="23"/>
        <v>1</v>
      </c>
      <c r="P47" s="629">
        <f t="shared" si="23"/>
        <v>1</v>
      </c>
      <c r="Q47" s="629">
        <f t="shared" si="23"/>
        <v>2</v>
      </c>
      <c r="R47" s="629">
        <f t="shared" si="23"/>
        <v>2</v>
      </c>
      <c r="S47" s="629">
        <f t="shared" si="23"/>
        <v>1</v>
      </c>
      <c r="T47" s="629">
        <f t="shared" si="23"/>
        <v>1</v>
      </c>
      <c r="U47" s="629">
        <f t="shared" si="23"/>
        <v>1</v>
      </c>
      <c r="V47" s="629">
        <f t="shared" si="23"/>
        <v>2</v>
      </c>
      <c r="W47" s="629">
        <f t="shared" si="23"/>
        <v>1</v>
      </c>
      <c r="X47" s="629">
        <f t="shared" si="23"/>
        <v>2</v>
      </c>
      <c r="Y47" s="629">
        <f t="shared" si="23"/>
        <v>2</v>
      </c>
      <c r="Z47" s="629">
        <f t="shared" si="23"/>
        <v>1</v>
      </c>
      <c r="AA47" s="629">
        <f t="shared" si="23"/>
        <v>2</v>
      </c>
      <c r="AB47" s="629">
        <f t="shared" si="23"/>
        <v>1</v>
      </c>
      <c r="AC47" s="629">
        <f t="shared" si="23"/>
        <v>2</v>
      </c>
      <c r="AD47" s="629">
        <f t="shared" si="23"/>
        <v>2</v>
      </c>
      <c r="AE47" s="629">
        <f t="shared" si="23"/>
        <v>1</v>
      </c>
      <c r="AF47" s="629">
        <f t="shared" si="23"/>
        <v>1</v>
      </c>
      <c r="AG47" s="629">
        <f t="shared" si="23"/>
        <v>1</v>
      </c>
      <c r="AH47" s="629">
        <f t="shared" si="23"/>
        <v>1</v>
      </c>
      <c r="AI47" s="629">
        <f t="shared" si="23"/>
        <v>2</v>
      </c>
      <c r="AJ47" s="629">
        <f t="shared" si="23"/>
        <v>1</v>
      </c>
      <c r="AK47" s="563">
        <f t="shared" si="9"/>
        <v>0</v>
      </c>
      <c r="AL47" s="280">
        <f t="shared" si="10"/>
        <v>0</v>
      </c>
      <c r="AM47" s="280">
        <f t="shared" si="11"/>
        <v>0</v>
      </c>
      <c r="AN47" s="553">
        <f t="shared" si="3"/>
        <v>0</v>
      </c>
      <c r="AO47" s="280">
        <f t="shared" si="12"/>
        <v>0</v>
      </c>
      <c r="AP47" s="280">
        <f t="shared" si="13"/>
        <v>0</v>
      </c>
      <c r="AQ47" s="553">
        <f t="shared" si="4"/>
        <v>0</v>
      </c>
      <c r="AR47" s="553">
        <f t="shared" si="5"/>
        <v>0</v>
      </c>
    </row>
    <row r="48" spans="1:44" ht="18" customHeight="1" outlineLevel="1">
      <c r="A48" s="608"/>
      <c r="B48" s="626" t="s">
        <v>405</v>
      </c>
      <c r="C48" s="626"/>
      <c r="D48" s="626"/>
      <c r="E48" s="626"/>
      <c r="F48" s="626"/>
      <c r="G48" s="667">
        <f>COUNTIF(G4:G45,"GDP")</f>
        <v>1</v>
      </c>
      <c r="H48" s="625">
        <f t="shared" ref="H48:AJ48" si="24">COUNTIF(H4:H45,"GDP")</f>
        <v>0</v>
      </c>
      <c r="I48" s="661">
        <f t="shared" si="24"/>
        <v>0</v>
      </c>
      <c r="J48" s="661">
        <f t="shared" si="24"/>
        <v>0</v>
      </c>
      <c r="K48" s="661">
        <f t="shared" si="24"/>
        <v>0</v>
      </c>
      <c r="L48" s="661">
        <f t="shared" si="24"/>
        <v>0</v>
      </c>
      <c r="M48" s="661">
        <f t="shared" si="24"/>
        <v>0</v>
      </c>
      <c r="N48" s="668">
        <f t="shared" si="24"/>
        <v>1</v>
      </c>
      <c r="O48" s="625">
        <f t="shared" si="24"/>
        <v>0</v>
      </c>
      <c r="P48" s="661">
        <f t="shared" si="24"/>
        <v>0</v>
      </c>
      <c r="Q48" s="661">
        <f t="shared" si="24"/>
        <v>0</v>
      </c>
      <c r="R48" s="661">
        <f t="shared" si="24"/>
        <v>0</v>
      </c>
      <c r="S48" s="661">
        <f t="shared" si="24"/>
        <v>0</v>
      </c>
      <c r="T48" s="625">
        <f t="shared" si="24"/>
        <v>0</v>
      </c>
      <c r="U48" s="668">
        <f t="shared" si="24"/>
        <v>1</v>
      </c>
      <c r="V48" s="625">
        <f t="shared" si="24"/>
        <v>0</v>
      </c>
      <c r="W48" s="661">
        <f t="shared" si="24"/>
        <v>0</v>
      </c>
      <c r="X48" s="661">
        <f t="shared" si="24"/>
        <v>0</v>
      </c>
      <c r="Y48" s="661">
        <f t="shared" si="24"/>
        <v>0</v>
      </c>
      <c r="Z48" s="625">
        <f t="shared" si="24"/>
        <v>0</v>
      </c>
      <c r="AA48" s="625">
        <f t="shared" si="24"/>
        <v>0</v>
      </c>
      <c r="AB48" s="668">
        <f t="shared" si="24"/>
        <v>1</v>
      </c>
      <c r="AC48" s="625">
        <f t="shared" si="24"/>
        <v>0</v>
      </c>
      <c r="AD48" s="661">
        <f t="shared" si="24"/>
        <v>0</v>
      </c>
      <c r="AE48" s="661">
        <f t="shared" si="24"/>
        <v>0</v>
      </c>
      <c r="AF48" s="661">
        <f t="shared" si="24"/>
        <v>0</v>
      </c>
      <c r="AG48" s="625">
        <f t="shared" si="24"/>
        <v>0</v>
      </c>
      <c r="AH48" s="625">
        <f t="shared" si="24"/>
        <v>0</v>
      </c>
      <c r="AI48" s="668">
        <f t="shared" si="24"/>
        <v>1</v>
      </c>
      <c r="AJ48" s="629">
        <f t="shared" si="24"/>
        <v>0</v>
      </c>
      <c r="AK48" s="563">
        <f t="shared" si="9"/>
        <v>0</v>
      </c>
      <c r="AL48" s="280">
        <f t="shared" si="10"/>
        <v>0</v>
      </c>
      <c r="AM48" s="280">
        <f t="shared" si="11"/>
        <v>0</v>
      </c>
      <c r="AN48" s="553">
        <f t="shared" si="3"/>
        <v>0</v>
      </c>
      <c r="AO48" s="280">
        <f t="shared" si="12"/>
        <v>0</v>
      </c>
      <c r="AP48" s="280">
        <f t="shared" si="13"/>
        <v>0</v>
      </c>
      <c r="AQ48" s="553">
        <f t="shared" si="4"/>
        <v>0</v>
      </c>
      <c r="AR48" s="553">
        <f t="shared" si="5"/>
        <v>0</v>
      </c>
    </row>
    <row r="49" spans="1:44" ht="18" customHeight="1" outlineLevel="1">
      <c r="A49" s="608"/>
      <c r="B49" s="626" t="s">
        <v>406</v>
      </c>
      <c r="C49" s="626"/>
      <c r="D49" s="626"/>
      <c r="E49" s="626"/>
      <c r="F49" s="626"/>
      <c r="G49" s="624">
        <f>COUNTIF(G4:G45,"GDE")</f>
        <v>2</v>
      </c>
      <c r="H49" s="625">
        <f t="shared" ref="H49:AJ49" si="25">COUNTIF(H4:H45,"GDE")</f>
        <v>0</v>
      </c>
      <c r="I49" s="625">
        <f t="shared" si="25"/>
        <v>0</v>
      </c>
      <c r="J49" s="661">
        <f t="shared" si="25"/>
        <v>0</v>
      </c>
      <c r="K49" s="661">
        <f t="shared" si="25"/>
        <v>0</v>
      </c>
      <c r="L49" s="661">
        <f t="shared" si="25"/>
        <v>0</v>
      </c>
      <c r="M49" s="661">
        <f t="shared" si="25"/>
        <v>0</v>
      </c>
      <c r="N49" s="661">
        <f t="shared" si="25"/>
        <v>2</v>
      </c>
      <c r="O49" s="661">
        <f t="shared" si="25"/>
        <v>0</v>
      </c>
      <c r="P49" s="661">
        <f t="shared" si="25"/>
        <v>0</v>
      </c>
      <c r="Q49" s="661">
        <f t="shared" si="25"/>
        <v>0</v>
      </c>
      <c r="R49" s="661">
        <f t="shared" si="25"/>
        <v>0</v>
      </c>
      <c r="S49" s="661">
        <f t="shared" si="25"/>
        <v>0</v>
      </c>
      <c r="T49" s="661">
        <f t="shared" si="25"/>
        <v>0</v>
      </c>
      <c r="U49" s="661">
        <f t="shared" si="25"/>
        <v>2</v>
      </c>
      <c r="V49" s="661">
        <f t="shared" si="25"/>
        <v>0</v>
      </c>
      <c r="W49" s="661">
        <f t="shared" si="25"/>
        <v>0</v>
      </c>
      <c r="X49" s="661">
        <f t="shared" si="25"/>
        <v>0</v>
      </c>
      <c r="Y49" s="661">
        <f t="shared" si="25"/>
        <v>0</v>
      </c>
      <c r="Z49" s="661">
        <f t="shared" si="25"/>
        <v>0</v>
      </c>
      <c r="AA49" s="661">
        <f t="shared" si="25"/>
        <v>0</v>
      </c>
      <c r="AB49" s="661">
        <f t="shared" si="25"/>
        <v>2</v>
      </c>
      <c r="AC49" s="661">
        <f t="shared" si="25"/>
        <v>0</v>
      </c>
      <c r="AD49" s="661">
        <f t="shared" si="25"/>
        <v>0</v>
      </c>
      <c r="AE49" s="661">
        <f t="shared" si="25"/>
        <v>0</v>
      </c>
      <c r="AF49" s="661">
        <f t="shared" si="25"/>
        <v>0</v>
      </c>
      <c r="AG49" s="625">
        <f t="shared" si="25"/>
        <v>0</v>
      </c>
      <c r="AH49" s="625">
        <f t="shared" si="25"/>
        <v>0</v>
      </c>
      <c r="AI49" s="625">
        <f t="shared" si="25"/>
        <v>2</v>
      </c>
      <c r="AJ49" s="625">
        <f t="shared" si="25"/>
        <v>0</v>
      </c>
      <c r="AK49" s="563">
        <f t="shared" si="9"/>
        <v>0</v>
      </c>
      <c r="AL49" s="280">
        <f t="shared" si="10"/>
        <v>0</v>
      </c>
      <c r="AM49" s="280">
        <f t="shared" si="11"/>
        <v>0</v>
      </c>
      <c r="AN49" s="553">
        <f t="shared" si="3"/>
        <v>0</v>
      </c>
      <c r="AO49" s="280">
        <f t="shared" si="12"/>
        <v>0</v>
      </c>
      <c r="AP49" s="280">
        <f t="shared" si="13"/>
        <v>0</v>
      </c>
      <c r="AQ49" s="553">
        <f t="shared" si="4"/>
        <v>0</v>
      </c>
      <c r="AR49" s="553">
        <f t="shared" si="5"/>
        <v>0</v>
      </c>
    </row>
    <row r="50" spans="1:44" ht="18" customHeight="1" outlineLevel="1" thickBot="1">
      <c r="A50" s="608"/>
      <c r="B50" s="626" t="s">
        <v>407</v>
      </c>
      <c r="C50" s="626"/>
      <c r="D50" s="626"/>
      <c r="E50" s="626"/>
      <c r="F50" s="626"/>
      <c r="G50" s="630">
        <f>SUM(G46:G49)</f>
        <v>7</v>
      </c>
      <c r="H50" s="631">
        <f t="shared" ref="H50:AJ50" si="26">SUM(H46:H49)</f>
        <v>4</v>
      </c>
      <c r="I50" s="631">
        <f t="shared" si="26"/>
        <v>5</v>
      </c>
      <c r="J50" s="631">
        <f t="shared" si="26"/>
        <v>4</v>
      </c>
      <c r="K50" s="631">
        <f t="shared" si="26"/>
        <v>5</v>
      </c>
      <c r="L50" s="631">
        <f t="shared" si="26"/>
        <v>5</v>
      </c>
      <c r="M50" s="631">
        <f t="shared" si="26"/>
        <v>5</v>
      </c>
      <c r="N50" s="631">
        <f t="shared" si="26"/>
        <v>7</v>
      </c>
      <c r="O50" s="631">
        <f t="shared" si="26"/>
        <v>4</v>
      </c>
      <c r="P50" s="631">
        <f t="shared" si="26"/>
        <v>4</v>
      </c>
      <c r="Q50" s="631">
        <f t="shared" si="26"/>
        <v>6</v>
      </c>
      <c r="R50" s="631">
        <f t="shared" si="26"/>
        <v>5</v>
      </c>
      <c r="S50" s="631">
        <f t="shared" si="26"/>
        <v>4</v>
      </c>
      <c r="T50" s="631">
        <f t="shared" si="26"/>
        <v>4</v>
      </c>
      <c r="U50" s="631">
        <f t="shared" si="26"/>
        <v>8</v>
      </c>
      <c r="V50" s="631">
        <f t="shared" si="26"/>
        <v>5</v>
      </c>
      <c r="W50" s="631">
        <f t="shared" si="26"/>
        <v>4</v>
      </c>
      <c r="X50" s="631">
        <f t="shared" si="26"/>
        <v>5</v>
      </c>
      <c r="Y50" s="631">
        <f t="shared" si="26"/>
        <v>5</v>
      </c>
      <c r="Z50" s="631">
        <f t="shared" si="26"/>
        <v>4</v>
      </c>
      <c r="AA50" s="631">
        <f t="shared" si="26"/>
        <v>5</v>
      </c>
      <c r="AB50" s="631">
        <f t="shared" si="26"/>
        <v>7</v>
      </c>
      <c r="AC50" s="631">
        <f t="shared" si="26"/>
        <v>5</v>
      </c>
      <c r="AD50" s="631">
        <f t="shared" si="26"/>
        <v>5</v>
      </c>
      <c r="AE50" s="631">
        <f t="shared" si="26"/>
        <v>4</v>
      </c>
      <c r="AF50" s="631">
        <f t="shared" si="26"/>
        <v>4</v>
      </c>
      <c r="AG50" s="631">
        <f t="shared" si="26"/>
        <v>4</v>
      </c>
      <c r="AH50" s="631">
        <f t="shared" si="26"/>
        <v>4</v>
      </c>
      <c r="AI50" s="631">
        <f t="shared" si="26"/>
        <v>8</v>
      </c>
      <c r="AJ50" s="631">
        <f t="shared" si="26"/>
        <v>4</v>
      </c>
      <c r="AK50" s="563">
        <f t="shared" si="9"/>
        <v>0</v>
      </c>
      <c r="AL50" s="280">
        <f t="shared" si="10"/>
        <v>0</v>
      </c>
      <c r="AM50" s="280">
        <f t="shared" si="11"/>
        <v>0</v>
      </c>
      <c r="AN50" s="553">
        <f t="shared" si="3"/>
        <v>0</v>
      </c>
      <c r="AO50" s="280">
        <f t="shared" si="12"/>
        <v>0</v>
      </c>
      <c r="AP50" s="280">
        <f t="shared" si="13"/>
        <v>0</v>
      </c>
      <c r="AQ50" s="553">
        <f t="shared" si="4"/>
        <v>0</v>
      </c>
      <c r="AR50" s="553">
        <f t="shared" si="5"/>
        <v>0</v>
      </c>
    </row>
    <row r="51" spans="1:44" ht="18" customHeight="1">
      <c r="A51" s="608"/>
      <c r="B51" s="626"/>
      <c r="C51" s="626"/>
      <c r="D51" s="626"/>
      <c r="E51" s="626"/>
      <c r="F51" s="626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627"/>
      <c r="Z51" s="627"/>
      <c r="AA51" s="627"/>
      <c r="AB51" s="627"/>
      <c r="AC51" s="627"/>
      <c r="AD51" s="627"/>
      <c r="AE51" s="627"/>
      <c r="AF51" s="627"/>
      <c r="AG51" s="627"/>
      <c r="AH51" s="627"/>
      <c r="AI51" s="627"/>
      <c r="AJ51" s="627"/>
    </row>
    <row r="52" spans="1:44" s="579" customFormat="1" ht="15.6">
      <c r="A52" s="573"/>
      <c r="B52" s="574" t="s">
        <v>63</v>
      </c>
      <c r="C52" s="574"/>
      <c r="D52" s="574"/>
      <c r="E52" s="574"/>
      <c r="F52" s="574"/>
      <c r="G52" s="575" t="s">
        <v>10</v>
      </c>
      <c r="H52" s="1322" t="s">
        <v>64</v>
      </c>
      <c r="I52" s="1323"/>
      <c r="J52" s="1323"/>
      <c r="K52" s="1323"/>
      <c r="L52" s="1323"/>
      <c r="M52" s="1323"/>
      <c r="N52" s="1323"/>
      <c r="O52" s="1323"/>
      <c r="P52" s="607"/>
      <c r="Q52" s="607"/>
      <c r="R52" s="607"/>
      <c r="S52" s="577"/>
      <c r="T52" s="577"/>
      <c r="U52" s="577"/>
      <c r="V52" s="577"/>
      <c r="W52" s="1324" t="s">
        <v>158</v>
      </c>
      <c r="X52" s="1324"/>
      <c r="Y52" s="1324"/>
      <c r="Z52" s="1324"/>
      <c r="AA52" s="1324"/>
      <c r="AB52" s="1324"/>
      <c r="AC52" s="1324"/>
      <c r="AD52" s="1324"/>
      <c r="AE52" s="1324"/>
      <c r="AF52" s="1324"/>
      <c r="AG52" s="1324"/>
      <c r="AH52" s="1324"/>
      <c r="AI52" s="1324"/>
      <c r="AJ52" s="1324"/>
    </row>
    <row r="53" spans="1:44" ht="15.6">
      <c r="A53" s="580"/>
      <c r="B53" s="581" t="s">
        <v>65</v>
      </c>
      <c r="C53" s="581"/>
      <c r="D53" s="581"/>
      <c r="E53" s="581"/>
      <c r="F53" s="581"/>
      <c r="G53" s="337" t="s">
        <v>27</v>
      </c>
      <c r="H53" s="1312" t="s">
        <v>375</v>
      </c>
      <c r="I53" s="1313"/>
      <c r="J53" s="1313"/>
      <c r="K53" s="1313"/>
      <c r="L53" s="1313"/>
      <c r="M53" s="1313"/>
      <c r="N53" s="1313"/>
      <c r="O53" s="1313"/>
      <c r="P53" s="606"/>
      <c r="Q53" s="606"/>
      <c r="R53" s="606"/>
      <c r="S53" s="583"/>
      <c r="T53" s="583"/>
      <c r="U53" s="583"/>
      <c r="V53" s="583"/>
      <c r="W53" s="1319" t="s">
        <v>412</v>
      </c>
      <c r="X53" s="1319"/>
      <c r="Y53" s="1319"/>
      <c r="Z53" s="1319"/>
      <c r="AA53" s="1319"/>
      <c r="AB53" s="1319"/>
      <c r="AC53" s="1320" t="s">
        <v>414</v>
      </c>
      <c r="AD53" s="1320"/>
      <c r="AE53" s="1320"/>
      <c r="AF53" s="1320"/>
      <c r="AG53" s="1320"/>
      <c r="AH53" s="1320"/>
      <c r="AI53" s="1320"/>
      <c r="AJ53" s="1320"/>
    </row>
    <row r="54" spans="1:44" ht="15.6">
      <c r="A54" s="580"/>
      <c r="B54" s="581" t="s">
        <v>67</v>
      </c>
      <c r="C54" s="581"/>
      <c r="D54" s="581"/>
      <c r="E54" s="581"/>
      <c r="F54" s="581"/>
      <c r="G54" s="337" t="s">
        <v>13</v>
      </c>
      <c r="H54" s="1312" t="s">
        <v>68</v>
      </c>
      <c r="I54" s="1313"/>
      <c r="J54" s="1313"/>
      <c r="K54" s="1313"/>
      <c r="L54" s="1313"/>
      <c r="M54" s="1313"/>
      <c r="N54" s="1313"/>
      <c r="O54" s="1313"/>
      <c r="P54" s="606"/>
      <c r="Q54" s="606"/>
      <c r="R54" s="606"/>
      <c r="S54" s="583" t="s">
        <v>261</v>
      </c>
      <c r="T54" s="583"/>
      <c r="U54" s="583"/>
      <c r="V54" s="583"/>
      <c r="W54" s="1331" t="s">
        <v>415</v>
      </c>
      <c r="X54" s="1331"/>
      <c r="Y54" s="1331"/>
      <c r="Z54" s="1331"/>
      <c r="AA54" s="1331"/>
      <c r="AB54" s="1331"/>
      <c r="AC54" s="1320" t="s">
        <v>160</v>
      </c>
      <c r="AD54" s="1320"/>
      <c r="AE54" s="1320"/>
      <c r="AF54" s="1320"/>
      <c r="AG54" s="1320"/>
      <c r="AH54" s="1320"/>
      <c r="AI54" s="1320"/>
      <c r="AJ54" s="1320"/>
    </row>
    <row r="55" spans="1:44" ht="15.6">
      <c r="A55" s="580"/>
      <c r="B55" s="581" t="s">
        <v>69</v>
      </c>
      <c r="C55" s="581"/>
      <c r="D55" s="581"/>
      <c r="E55" s="581"/>
      <c r="F55" s="581"/>
      <c r="G55" s="337" t="s">
        <v>26</v>
      </c>
      <c r="H55" s="1312" t="s">
        <v>70</v>
      </c>
      <c r="I55" s="1313"/>
      <c r="J55" s="1313"/>
      <c r="K55" s="1313"/>
      <c r="L55" s="1313"/>
      <c r="M55" s="1313"/>
      <c r="N55" s="1313"/>
      <c r="O55" s="1313"/>
      <c r="P55" s="606"/>
      <c r="Q55" s="606"/>
      <c r="R55" s="606"/>
      <c r="S55" s="583"/>
      <c r="T55" s="583"/>
      <c r="U55" s="583"/>
      <c r="V55" s="583"/>
      <c r="W55" s="1331" t="s">
        <v>416</v>
      </c>
      <c r="X55" s="1331"/>
      <c r="Y55" s="1331"/>
      <c r="Z55" s="1331"/>
      <c r="AA55" s="1331"/>
      <c r="AB55" s="1331"/>
      <c r="AC55" s="1315" t="s">
        <v>414</v>
      </c>
      <c r="AD55" s="1315"/>
      <c r="AE55" s="1315"/>
      <c r="AF55" s="1315"/>
      <c r="AG55" s="1315"/>
      <c r="AH55" s="1315"/>
      <c r="AI55" s="1315"/>
      <c r="AJ55" s="1315"/>
      <c r="AK55" s="669"/>
      <c r="AL55" s="669"/>
      <c r="AM55" s="669"/>
      <c r="AN55" s="669"/>
    </row>
    <row r="56" spans="1:44" ht="15.6">
      <c r="A56" s="580"/>
      <c r="B56" s="606" t="s">
        <v>71</v>
      </c>
      <c r="C56" s="875"/>
      <c r="D56" s="875"/>
      <c r="E56" s="875"/>
      <c r="F56" s="875"/>
      <c r="G56" s="337" t="s">
        <v>72</v>
      </c>
      <c r="H56" s="1312" t="s">
        <v>73</v>
      </c>
      <c r="I56" s="1313"/>
      <c r="J56" s="1313"/>
      <c r="K56" s="1313"/>
      <c r="L56" s="1313"/>
      <c r="M56" s="1313"/>
      <c r="N56" s="1313"/>
      <c r="O56" s="1313"/>
      <c r="P56" s="606"/>
      <c r="Q56" s="606"/>
      <c r="R56" s="606"/>
      <c r="S56" s="360"/>
      <c r="T56" s="360"/>
      <c r="U56" s="360"/>
      <c r="V56" s="360"/>
      <c r="W56" s="1329"/>
      <c r="X56" s="1329"/>
      <c r="Y56" s="1329"/>
      <c r="Z56" s="1329"/>
      <c r="AA56" s="1329"/>
      <c r="AB56" s="1329"/>
      <c r="AC56" s="1330"/>
      <c r="AD56" s="1330"/>
      <c r="AE56" s="1330"/>
      <c r="AF56" s="1330"/>
      <c r="AG56" s="1330"/>
      <c r="AH56" s="1330"/>
      <c r="AI56" s="1330"/>
      <c r="AJ56" s="1330"/>
      <c r="AK56" s="669"/>
      <c r="AL56" s="669"/>
      <c r="AM56" s="669"/>
      <c r="AN56" s="669"/>
    </row>
    <row r="57" spans="1:44" ht="15.6">
      <c r="A57" s="580"/>
      <c r="B57" s="585" t="s">
        <v>74</v>
      </c>
      <c r="C57" s="585"/>
      <c r="D57" s="585"/>
      <c r="E57" s="585"/>
      <c r="F57" s="585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1329"/>
      <c r="X57" s="1329"/>
      <c r="Y57" s="1329"/>
      <c r="Z57" s="1329"/>
      <c r="AA57" s="1329"/>
      <c r="AB57" s="1329"/>
      <c r="AC57" s="1330"/>
      <c r="AD57" s="1330"/>
      <c r="AE57" s="1330"/>
      <c r="AF57" s="1330"/>
      <c r="AG57" s="1330"/>
      <c r="AH57" s="1330"/>
      <c r="AI57" s="1330"/>
      <c r="AJ57" s="1330"/>
    </row>
    <row r="63" spans="1:44">
      <c r="AC63" s="584"/>
    </row>
    <row r="66" spans="36:36" ht="15.6">
      <c r="AJ66" s="580"/>
    </row>
  </sheetData>
  <mergeCells count="26">
    <mergeCell ref="W57:AB57"/>
    <mergeCell ref="AC57:AJ57"/>
    <mergeCell ref="H56:O56"/>
    <mergeCell ref="H54:O54"/>
    <mergeCell ref="W54:AB54"/>
    <mergeCell ref="AC54:AJ54"/>
    <mergeCell ref="H55:O55"/>
    <mergeCell ref="W55:AB55"/>
    <mergeCell ref="AC55:AJ55"/>
    <mergeCell ref="W56:AB56"/>
    <mergeCell ref="AC56:AJ56"/>
    <mergeCell ref="H52:O52"/>
    <mergeCell ref="W52:AJ52"/>
    <mergeCell ref="H53:O53"/>
    <mergeCell ref="W53:AB53"/>
    <mergeCell ref="AC53:AJ53"/>
    <mergeCell ref="A2:A3"/>
    <mergeCell ref="B2:B3"/>
    <mergeCell ref="G38:AJ38"/>
    <mergeCell ref="G36:AJ36"/>
    <mergeCell ref="G11:AJ11"/>
    <mergeCell ref="G40:AJ40"/>
    <mergeCell ref="G26:AJ26"/>
    <mergeCell ref="G13:AJ13"/>
    <mergeCell ref="G28:AJ28"/>
    <mergeCell ref="B1:AJ1"/>
  </mergeCells>
  <conditionalFormatting sqref="B4:F45">
    <cfRule type="expression" dxfId="124" priority="6">
      <formula>AO=5</formula>
    </cfRule>
  </conditionalFormatting>
  <conditionalFormatting sqref="B46:F51">
    <cfRule type="expression" dxfId="123" priority="5">
      <formula>AO=5</formula>
    </cfRule>
  </conditionalFormatting>
  <conditionalFormatting sqref="AQ4:AQ50">
    <cfRule type="cellIs" dxfId="122" priority="4" operator="greaterThan">
      <formula>4</formula>
    </cfRule>
  </conditionalFormatting>
  <conditionalFormatting sqref="AR4:AR50">
    <cfRule type="cellIs" dxfId="121" priority="3" operator="equal">
      <formula>5</formula>
    </cfRule>
  </conditionalFormatting>
  <conditionalFormatting sqref="AN4:AN50">
    <cfRule type="cellIs" dxfId="120" priority="2" operator="greaterThan">
      <formula>0</formula>
    </cfRule>
  </conditionalFormatting>
  <pageMargins left="0.25" right="0.25" top="0.31" bottom="0.75" header="0.22" footer="0.3"/>
  <pageSetup paperSize="9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"/>
  <sheetViews>
    <sheetView zoomScale="50" zoomScaleNormal="50" workbookViewId="0">
      <selection activeCell="W7" sqref="W7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8.33203125" style="557" customWidth="1"/>
    <col min="3" max="3" width="9.88671875" style="768" hidden="1" customWidth="1" outlineLevel="1"/>
    <col min="4" max="6" width="9.88671875" style="557" hidden="1" customWidth="1" outlineLevel="1"/>
    <col min="7" max="7" width="6.33203125" style="557" bestFit="1" customWidth="1" collapsed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109375" style="557" customWidth="1"/>
    <col min="36" max="36" width="6.33203125" style="557" bestFit="1" customWidth="1"/>
    <col min="37" max="37" width="6.33203125" style="557" customWidth="1"/>
    <col min="38" max="40" width="11.44140625" style="557" hidden="1" customWidth="1" outlineLevel="1"/>
    <col min="41" max="41" width="6" style="557" customWidth="1" collapsed="1"/>
    <col min="42" max="44" width="11.44140625" style="557" hidden="1" customWidth="1" outlineLevel="1"/>
    <col min="45" max="45" width="8.88671875" style="557" customWidth="1" collapsed="1"/>
    <col min="46" max="46" width="7.5546875" style="584" customWidth="1"/>
    <col min="47" max="16384" width="11.44140625" style="557"/>
  </cols>
  <sheetData>
    <row r="1" spans="1:58" ht="15.75" customHeight="1" thickBot="1">
      <c r="A1" s="632">
        <f ca="1">A1:AK54</f>
        <v>0</v>
      </c>
      <c r="B1" s="1325" t="s">
        <v>505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  <c r="AK1" s="1326"/>
    </row>
    <row r="2" spans="1:58" ht="15.6">
      <c r="A2" s="1308" t="s">
        <v>1</v>
      </c>
      <c r="B2" s="1327" t="s">
        <v>2</v>
      </c>
      <c r="C2" s="727"/>
      <c r="D2" s="1332"/>
      <c r="E2" s="1332"/>
      <c r="F2" s="1333"/>
      <c r="G2" s="656" t="s">
        <v>5</v>
      </c>
      <c r="H2" s="656" t="s">
        <v>5</v>
      </c>
      <c r="I2" s="656" t="s">
        <v>6</v>
      </c>
      <c r="J2" s="592" t="s">
        <v>7</v>
      </c>
      <c r="K2" s="656" t="s">
        <v>8</v>
      </c>
      <c r="L2" s="656" t="s">
        <v>3</v>
      </c>
      <c r="M2" s="656" t="s">
        <v>4</v>
      </c>
      <c r="N2" s="656" t="s">
        <v>5</v>
      </c>
      <c r="O2" s="656" t="s">
        <v>5</v>
      </c>
      <c r="P2" s="656" t="s">
        <v>6</v>
      </c>
      <c r="Q2" s="656" t="s">
        <v>7</v>
      </c>
      <c r="R2" s="657" t="s">
        <v>8</v>
      </c>
      <c r="S2" s="656" t="s">
        <v>3</v>
      </c>
      <c r="T2" s="657" t="s">
        <v>4</v>
      </c>
      <c r="U2" s="656" t="s">
        <v>5</v>
      </c>
      <c r="V2" s="656" t="s">
        <v>5</v>
      </c>
      <c r="W2" s="656" t="s">
        <v>6</v>
      </c>
      <c r="X2" s="656" t="s">
        <v>7</v>
      </c>
      <c r="Y2" s="657" t="s">
        <v>8</v>
      </c>
      <c r="Z2" s="656" t="s">
        <v>3</v>
      </c>
      <c r="AA2" s="657" t="s">
        <v>4</v>
      </c>
      <c r="AB2" s="656" t="s">
        <v>5</v>
      </c>
      <c r="AC2" s="656" t="s">
        <v>5</v>
      </c>
      <c r="AD2" s="656" t="s">
        <v>6</v>
      </c>
      <c r="AE2" s="656" t="s">
        <v>7</v>
      </c>
      <c r="AF2" s="657" t="s">
        <v>8</v>
      </c>
      <c r="AG2" s="656" t="s">
        <v>3</v>
      </c>
      <c r="AH2" s="657" t="s">
        <v>4</v>
      </c>
      <c r="AI2" s="656" t="s">
        <v>5</v>
      </c>
      <c r="AJ2" s="656" t="s">
        <v>5</v>
      </c>
      <c r="AK2" s="656" t="s">
        <v>6</v>
      </c>
    </row>
    <row r="3" spans="1:58" ht="16.2" thickBot="1">
      <c r="A3" s="1309"/>
      <c r="B3" s="1328"/>
      <c r="C3" s="785"/>
      <c r="D3" s="659">
        <v>29</v>
      </c>
      <c r="E3" s="658">
        <v>30</v>
      </c>
      <c r="F3" s="658">
        <v>31</v>
      </c>
      <c r="G3" s="568">
        <v>1</v>
      </c>
      <c r="H3" s="568">
        <v>2</v>
      </c>
      <c r="I3" s="568">
        <v>3</v>
      </c>
      <c r="J3" s="568">
        <v>4</v>
      </c>
      <c r="K3" s="569">
        <v>5</v>
      </c>
      <c r="L3" s="568">
        <v>6</v>
      </c>
      <c r="M3" s="568">
        <v>7</v>
      </c>
      <c r="N3" s="568">
        <v>8</v>
      </c>
      <c r="O3" s="568">
        <v>9</v>
      </c>
      <c r="P3" s="568">
        <v>10</v>
      </c>
      <c r="Q3" s="568">
        <v>11</v>
      </c>
      <c r="R3" s="569">
        <v>12</v>
      </c>
      <c r="S3" s="568">
        <v>13</v>
      </c>
      <c r="T3" s="568">
        <v>14</v>
      </c>
      <c r="U3" s="568">
        <v>15</v>
      </c>
      <c r="V3" s="568">
        <v>16</v>
      </c>
      <c r="W3" s="568">
        <v>17</v>
      </c>
      <c r="X3" s="568">
        <v>18</v>
      </c>
      <c r="Y3" s="569">
        <v>19</v>
      </c>
      <c r="Z3" s="568">
        <v>20</v>
      </c>
      <c r="AA3" s="569">
        <v>21</v>
      </c>
      <c r="AB3" s="568">
        <v>22</v>
      </c>
      <c r="AC3" s="568">
        <v>23</v>
      </c>
      <c r="AD3" s="569">
        <v>24</v>
      </c>
      <c r="AE3" s="568">
        <v>25</v>
      </c>
      <c r="AF3" s="569">
        <v>26</v>
      </c>
      <c r="AG3" s="568">
        <v>27</v>
      </c>
      <c r="AH3" s="568">
        <v>28</v>
      </c>
      <c r="AI3" s="569">
        <v>29</v>
      </c>
      <c r="AJ3" s="568">
        <v>30</v>
      </c>
      <c r="AK3" s="568">
        <v>31</v>
      </c>
      <c r="AL3" s="563" t="s">
        <v>5</v>
      </c>
      <c r="AM3" s="280" t="s">
        <v>26</v>
      </c>
      <c r="AN3" s="280" t="s">
        <v>27</v>
      </c>
      <c r="AO3" s="746" t="s">
        <v>438</v>
      </c>
      <c r="AP3" s="280" t="s">
        <v>13</v>
      </c>
      <c r="AQ3" s="280" t="s">
        <v>10</v>
      </c>
      <c r="AR3" s="280" t="s">
        <v>378</v>
      </c>
      <c r="AS3" s="280" t="s">
        <v>376</v>
      </c>
      <c r="AT3" s="746" t="s">
        <v>437</v>
      </c>
    </row>
    <row r="4" spans="1:58" ht="18" customHeight="1" outlineLevel="1">
      <c r="A4" s="621">
        <v>1</v>
      </c>
      <c r="B4" s="611" t="s">
        <v>383</v>
      </c>
      <c r="C4" s="786" t="s">
        <v>468</v>
      </c>
      <c r="D4" s="782" t="s">
        <v>3</v>
      </c>
      <c r="E4" s="782" t="s">
        <v>5</v>
      </c>
      <c r="F4" s="829" t="s">
        <v>3</v>
      </c>
      <c r="G4" s="1153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9"/>
      <c r="AL4" s="563">
        <f>COUNTIF(G4:AK4,"M")</f>
        <v>0</v>
      </c>
      <c r="AM4" s="280">
        <f>COUNTIF(G4:AK4,"GDP")</f>
        <v>0</v>
      </c>
      <c r="AN4" s="280">
        <f>COUNTIF(G4:AK4,"GNP")</f>
        <v>0</v>
      </c>
      <c r="AO4" s="553">
        <f t="shared" ref="AO4:AO48" si="0">SUM(AM4:AN4)</f>
        <v>0</v>
      </c>
      <c r="AP4" s="280">
        <f>COUNTIF(G4:AK4,"GDE")</f>
        <v>0</v>
      </c>
      <c r="AQ4" s="280">
        <f>COUNTIF(G4:AK4,"GNE")</f>
        <v>0</v>
      </c>
      <c r="AR4" s="553">
        <f t="shared" ref="AR4:AR48" si="1">SUM(AP4:AQ4)</f>
        <v>0</v>
      </c>
      <c r="AS4" s="553">
        <f t="shared" ref="AS4:AS48" si="2">SUM(AM4:AN4,AP4:AQ4)</f>
        <v>0</v>
      </c>
      <c r="AT4" s="280">
        <f>COUNTIF(G4:AK4,"T")</f>
        <v>0</v>
      </c>
    </row>
    <row r="5" spans="1:58" ht="18" customHeight="1" outlineLevel="1">
      <c r="A5" s="621">
        <v>2</v>
      </c>
      <c r="B5" s="612" t="s">
        <v>384</v>
      </c>
      <c r="C5" s="786" t="s">
        <v>468</v>
      </c>
      <c r="D5" s="1334"/>
      <c r="E5" s="1334"/>
      <c r="F5" s="1334"/>
      <c r="G5" s="812" t="s">
        <v>10</v>
      </c>
      <c r="H5" s="813"/>
      <c r="I5" s="813"/>
      <c r="J5" s="813"/>
      <c r="K5" s="813"/>
      <c r="L5" s="821" t="s">
        <v>10</v>
      </c>
      <c r="M5" s="813"/>
      <c r="N5" s="871" t="s">
        <v>3</v>
      </c>
      <c r="O5" s="813"/>
      <c r="P5" s="813"/>
      <c r="Q5" s="813" t="s">
        <v>10</v>
      </c>
      <c r="R5" s="813"/>
      <c r="S5" s="821" t="s">
        <v>3</v>
      </c>
      <c r="T5" s="813"/>
      <c r="U5" s="813"/>
      <c r="V5" s="813" t="s">
        <v>10</v>
      </c>
      <c r="W5" s="813"/>
      <c r="X5" s="813"/>
      <c r="Y5" s="813"/>
      <c r="Z5" s="821" t="s">
        <v>3</v>
      </c>
      <c r="AA5" s="813"/>
      <c r="AB5" s="813" t="s">
        <v>10</v>
      </c>
      <c r="AC5" s="813"/>
      <c r="AD5" s="813"/>
      <c r="AE5" s="813"/>
      <c r="AF5" s="813"/>
      <c r="AG5" s="821" t="s">
        <v>3</v>
      </c>
      <c r="AH5" s="813"/>
      <c r="AI5" s="813"/>
      <c r="AJ5" s="813"/>
      <c r="AK5" s="814"/>
      <c r="AL5" s="563">
        <f>COUNTIF(G5:AK5,"M")</f>
        <v>0</v>
      </c>
      <c r="AM5" s="280">
        <f>COUNTIF(G5:AK5,"GDP")</f>
        <v>0</v>
      </c>
      <c r="AN5" s="280">
        <f>COUNTIF(G5:AK5,"GNP")</f>
        <v>0</v>
      </c>
      <c r="AO5" s="553">
        <f t="shared" si="0"/>
        <v>0</v>
      </c>
      <c r="AP5" s="280">
        <f>COUNTIF(G5:AK5,"GDE")</f>
        <v>0</v>
      </c>
      <c r="AQ5" s="280">
        <f>COUNTIF(G5:AK5,"GNE")</f>
        <v>5</v>
      </c>
      <c r="AR5" s="553">
        <f t="shared" si="1"/>
        <v>5</v>
      </c>
      <c r="AS5" s="553">
        <f t="shared" si="2"/>
        <v>5</v>
      </c>
      <c r="AT5" s="280">
        <f t="shared" ref="AT5:AT33" si="3">COUNTIF(G5:AK5,"T")</f>
        <v>0</v>
      </c>
    </row>
    <row r="6" spans="1:58" ht="18" customHeight="1" outlineLevel="1">
      <c r="A6" s="621">
        <v>3</v>
      </c>
      <c r="B6" s="612" t="s">
        <v>386</v>
      </c>
      <c r="C6" s="786" t="s">
        <v>468</v>
      </c>
      <c r="D6" s="203" t="s">
        <v>3</v>
      </c>
      <c r="E6" s="203" t="s">
        <v>5</v>
      </c>
      <c r="F6" s="794" t="s">
        <v>5</v>
      </c>
      <c r="G6" s="812"/>
      <c r="H6" s="813"/>
      <c r="I6" s="813" t="s">
        <v>10</v>
      </c>
      <c r="J6" s="813"/>
      <c r="K6" s="813"/>
      <c r="L6" s="871" t="s">
        <v>3</v>
      </c>
      <c r="M6" s="813" t="s">
        <v>10</v>
      </c>
      <c r="N6" s="871" t="s">
        <v>3</v>
      </c>
      <c r="O6" s="813"/>
      <c r="P6" s="813"/>
      <c r="Q6" s="813"/>
      <c r="R6" s="813" t="s">
        <v>10</v>
      </c>
      <c r="S6" s="871" t="s">
        <v>3</v>
      </c>
      <c r="T6" s="813"/>
      <c r="U6" s="813"/>
      <c r="V6" s="813"/>
      <c r="W6" s="813" t="s">
        <v>10</v>
      </c>
      <c r="X6" s="813"/>
      <c r="Y6" s="813"/>
      <c r="Z6" s="871" t="s">
        <v>3</v>
      </c>
      <c r="AA6" s="813"/>
      <c r="AB6" s="813"/>
      <c r="AC6" s="813"/>
      <c r="AD6" s="813"/>
      <c r="AE6" s="813"/>
      <c r="AF6" s="813"/>
      <c r="AG6" s="871" t="s">
        <v>3</v>
      </c>
      <c r="AH6" s="813"/>
      <c r="AI6" s="813"/>
      <c r="AJ6" s="813"/>
      <c r="AK6" s="814"/>
      <c r="AL6" s="563">
        <f>COUNTIF(G6:AK6,"M")</f>
        <v>0</v>
      </c>
      <c r="AM6" s="280">
        <f>COUNTIF(G6:AK6,"GDP")</f>
        <v>0</v>
      </c>
      <c r="AN6" s="280">
        <f>COUNTIF(G6:AK6,"GNP")</f>
        <v>0</v>
      </c>
      <c r="AO6" s="553">
        <f t="shared" si="0"/>
        <v>0</v>
      </c>
      <c r="AP6" s="280">
        <f>COUNTIF(G6:AK6,"GDE")</f>
        <v>0</v>
      </c>
      <c r="AQ6" s="280">
        <f>COUNTIF(G6:AK6,"GNE")</f>
        <v>4</v>
      </c>
      <c r="AR6" s="553">
        <f t="shared" si="1"/>
        <v>4</v>
      </c>
      <c r="AS6" s="553">
        <f t="shared" si="2"/>
        <v>4</v>
      </c>
      <c r="AT6" s="280">
        <f t="shared" si="3"/>
        <v>0</v>
      </c>
    </row>
    <row r="7" spans="1:58" ht="18" customHeight="1" outlineLevel="1">
      <c r="A7" s="621">
        <v>4</v>
      </c>
      <c r="B7" s="612" t="s">
        <v>387</v>
      </c>
      <c r="C7" s="786" t="s">
        <v>468</v>
      </c>
      <c r="D7" s="203" t="s">
        <v>3</v>
      </c>
      <c r="E7" s="203" t="s">
        <v>5</v>
      </c>
      <c r="F7" s="794" t="s">
        <v>10</v>
      </c>
      <c r="G7" s="812"/>
      <c r="H7" s="813"/>
      <c r="I7" s="813"/>
      <c r="J7" s="813"/>
      <c r="K7" s="813"/>
      <c r="L7" s="871" t="s">
        <v>3</v>
      </c>
      <c r="M7" s="813"/>
      <c r="N7" s="871" t="s">
        <v>3</v>
      </c>
      <c r="O7" s="813"/>
      <c r="P7" s="813"/>
      <c r="Q7" s="813"/>
      <c r="R7" s="813"/>
      <c r="S7" s="871" t="s">
        <v>3</v>
      </c>
      <c r="T7" s="813"/>
      <c r="U7" s="813"/>
      <c r="V7" s="813"/>
      <c r="W7" s="813"/>
      <c r="X7" s="813"/>
      <c r="Y7" s="813"/>
      <c r="Z7" s="871" t="s">
        <v>3</v>
      </c>
      <c r="AA7" s="813"/>
      <c r="AB7" s="813"/>
      <c r="AC7" s="813"/>
      <c r="AD7" s="813"/>
      <c r="AE7" s="813"/>
      <c r="AF7" s="813"/>
      <c r="AG7" s="871" t="s">
        <v>3</v>
      </c>
      <c r="AH7" s="813"/>
      <c r="AI7" s="813"/>
      <c r="AJ7" s="813"/>
      <c r="AK7" s="814"/>
      <c r="AL7" s="563">
        <f>COUNTIF(G7:AK7,"M")</f>
        <v>0</v>
      </c>
      <c r="AM7" s="280">
        <f>COUNTIF(G7:AK7,"GDP")</f>
        <v>0</v>
      </c>
      <c r="AN7" s="280">
        <f>COUNTIF(G7:AK7,"GNP")</f>
        <v>0</v>
      </c>
      <c r="AO7" s="553">
        <f t="shared" si="0"/>
        <v>0</v>
      </c>
      <c r="AP7" s="280">
        <f>COUNTIF(G7:AK7,"GDE")</f>
        <v>0</v>
      </c>
      <c r="AQ7" s="280">
        <f>COUNTIF(G7:AK7,"GNE")</f>
        <v>0</v>
      </c>
      <c r="AR7" s="553">
        <f t="shared" si="1"/>
        <v>0</v>
      </c>
      <c r="AS7" s="553">
        <f t="shared" si="2"/>
        <v>0</v>
      </c>
      <c r="AT7" s="280">
        <f t="shared" si="3"/>
        <v>0</v>
      </c>
    </row>
    <row r="8" spans="1:58" ht="18" customHeight="1" outlineLevel="1">
      <c r="A8" s="621">
        <v>5</v>
      </c>
      <c r="B8" s="612" t="s">
        <v>397</v>
      </c>
      <c r="C8" s="786" t="s">
        <v>469</v>
      </c>
      <c r="D8" s="203" t="s">
        <v>10</v>
      </c>
      <c r="E8" s="203" t="s">
        <v>3</v>
      </c>
      <c r="F8" s="794" t="s">
        <v>5</v>
      </c>
      <c r="G8" s="812"/>
      <c r="H8" s="813"/>
      <c r="I8" s="813"/>
      <c r="J8" s="813"/>
      <c r="K8" s="813"/>
      <c r="L8" s="871" t="s">
        <v>3</v>
      </c>
      <c r="M8" s="813"/>
      <c r="N8" s="871" t="s">
        <v>3</v>
      </c>
      <c r="O8" s="813"/>
      <c r="P8" s="813"/>
      <c r="Q8" s="813"/>
      <c r="R8" s="813"/>
      <c r="S8" s="871" t="s">
        <v>3</v>
      </c>
      <c r="T8" s="813"/>
      <c r="U8" s="813"/>
      <c r="V8" s="813"/>
      <c r="W8" s="813"/>
      <c r="X8" s="813"/>
      <c r="Y8" s="813"/>
      <c r="Z8" s="871" t="s">
        <v>3</v>
      </c>
      <c r="AA8" s="813"/>
      <c r="AB8" s="813"/>
      <c r="AC8" s="813"/>
      <c r="AD8" s="813"/>
      <c r="AE8" s="813"/>
      <c r="AF8" s="813"/>
      <c r="AG8" s="871" t="s">
        <v>3</v>
      </c>
      <c r="AH8" s="813"/>
      <c r="AI8" s="813"/>
      <c r="AJ8" s="813"/>
      <c r="AK8" s="814"/>
      <c r="AL8" s="563">
        <f t="shared" ref="AL8:AL48" si="4">COUNTIF(G8:AK8,"M")</f>
        <v>0</v>
      </c>
      <c r="AM8" s="280">
        <f t="shared" ref="AM8:AM48" si="5">COUNTIF(G8:AK8,"GDP")</f>
        <v>0</v>
      </c>
      <c r="AN8" s="280">
        <f t="shared" ref="AN8:AN48" si="6">COUNTIF(G8:AK8,"GNP")</f>
        <v>0</v>
      </c>
      <c r="AO8" s="553">
        <f t="shared" si="0"/>
        <v>0</v>
      </c>
      <c r="AP8" s="280">
        <f t="shared" ref="AP8:AP48" si="7">COUNTIF(G8:AK8,"GDE")</f>
        <v>0</v>
      </c>
      <c r="AQ8" s="280">
        <f t="shared" ref="AQ8:AQ48" si="8">COUNTIF(G8:AK8,"GNE")</f>
        <v>0</v>
      </c>
      <c r="AR8" s="553">
        <f t="shared" si="1"/>
        <v>0</v>
      </c>
      <c r="AS8" s="553">
        <f t="shared" si="2"/>
        <v>0</v>
      </c>
      <c r="AT8" s="280">
        <f t="shared" si="3"/>
        <v>0</v>
      </c>
    </row>
    <row r="9" spans="1:58" ht="18" customHeight="1" outlineLevel="1">
      <c r="A9" s="621">
        <v>6</v>
      </c>
      <c r="B9" s="612" t="s">
        <v>396</v>
      </c>
      <c r="C9" s="786" t="s">
        <v>469</v>
      </c>
      <c r="D9" s="203" t="s">
        <v>13</v>
      </c>
      <c r="E9" s="203" t="s">
        <v>3</v>
      </c>
      <c r="F9" s="794" t="s">
        <v>5</v>
      </c>
      <c r="G9" s="812"/>
      <c r="H9" s="813"/>
      <c r="I9" s="813"/>
      <c r="J9" s="813"/>
      <c r="K9" s="813"/>
      <c r="L9" s="871" t="s">
        <v>3</v>
      </c>
      <c r="M9" s="813"/>
      <c r="N9" s="871" t="s">
        <v>3</v>
      </c>
      <c r="O9" s="813"/>
      <c r="P9" s="813"/>
      <c r="Q9" s="813"/>
      <c r="R9" s="813"/>
      <c r="S9" s="871" t="s">
        <v>3</v>
      </c>
      <c r="T9" s="813"/>
      <c r="U9" s="813"/>
      <c r="V9" s="813"/>
      <c r="W9" s="813"/>
      <c r="X9" s="813"/>
      <c r="Y9" s="813"/>
      <c r="Z9" s="871" t="s">
        <v>3</v>
      </c>
      <c r="AA9" s="813"/>
      <c r="AB9" s="813"/>
      <c r="AC9" s="813"/>
      <c r="AD9" s="813"/>
      <c r="AE9" s="813"/>
      <c r="AF9" s="813"/>
      <c r="AG9" s="871" t="s">
        <v>3</v>
      </c>
      <c r="AH9" s="813"/>
      <c r="AI9" s="813"/>
      <c r="AJ9" s="813"/>
      <c r="AK9" s="814"/>
      <c r="AL9" s="563">
        <f t="shared" si="4"/>
        <v>0</v>
      </c>
      <c r="AM9" s="280">
        <f t="shared" si="5"/>
        <v>0</v>
      </c>
      <c r="AN9" s="280">
        <f t="shared" si="6"/>
        <v>0</v>
      </c>
      <c r="AO9" s="553">
        <f t="shared" si="0"/>
        <v>0</v>
      </c>
      <c r="AP9" s="280">
        <f t="shared" si="7"/>
        <v>0</v>
      </c>
      <c r="AQ9" s="280">
        <f t="shared" si="8"/>
        <v>0</v>
      </c>
      <c r="AR9" s="553">
        <f t="shared" si="1"/>
        <v>0</v>
      </c>
      <c r="AS9" s="553">
        <f t="shared" si="2"/>
        <v>0</v>
      </c>
      <c r="AT9" s="280">
        <f t="shared" si="3"/>
        <v>0</v>
      </c>
    </row>
    <row r="10" spans="1:58" ht="18" customHeight="1" outlineLevel="1">
      <c r="A10" s="621">
        <v>7</v>
      </c>
      <c r="B10" s="612" t="s">
        <v>392</v>
      </c>
      <c r="C10" s="786" t="s">
        <v>468</v>
      </c>
      <c r="D10" s="1334"/>
      <c r="E10" s="1334"/>
      <c r="F10" s="1334"/>
      <c r="G10" s="1142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43"/>
      <c r="U10" s="1143"/>
      <c r="V10" s="1143"/>
      <c r="W10" s="1143"/>
      <c r="X10" s="1143"/>
      <c r="Y10" s="1143"/>
      <c r="Z10" s="1143"/>
      <c r="AA10" s="1143"/>
      <c r="AB10" s="1143"/>
      <c r="AC10" s="1143"/>
      <c r="AD10" s="1143"/>
      <c r="AE10" s="1143"/>
      <c r="AF10" s="1143"/>
      <c r="AG10" s="1143"/>
      <c r="AH10" s="1143"/>
      <c r="AI10" s="1143"/>
      <c r="AJ10" s="1143"/>
      <c r="AK10" s="1144"/>
      <c r="AL10" s="563">
        <f t="shared" si="4"/>
        <v>0</v>
      </c>
      <c r="AM10" s="280">
        <f t="shared" si="5"/>
        <v>0</v>
      </c>
      <c r="AN10" s="280">
        <f t="shared" si="6"/>
        <v>0</v>
      </c>
      <c r="AO10" s="553">
        <f t="shared" si="0"/>
        <v>0</v>
      </c>
      <c r="AP10" s="280">
        <f t="shared" si="7"/>
        <v>0</v>
      </c>
      <c r="AQ10" s="280">
        <f t="shared" si="8"/>
        <v>0</v>
      </c>
      <c r="AR10" s="553">
        <f t="shared" si="1"/>
        <v>0</v>
      </c>
      <c r="AS10" s="553">
        <f t="shared" si="2"/>
        <v>0</v>
      </c>
      <c r="AT10" s="280">
        <f t="shared" si="3"/>
        <v>0</v>
      </c>
    </row>
    <row r="11" spans="1:58" ht="18" customHeight="1" outlineLevel="1">
      <c r="A11" s="621">
        <v>8</v>
      </c>
      <c r="B11" s="612" t="s">
        <v>393</v>
      </c>
      <c r="C11" s="786" t="s">
        <v>469</v>
      </c>
      <c r="D11" s="203" t="s">
        <v>3</v>
      </c>
      <c r="E11" s="203" t="s">
        <v>76</v>
      </c>
      <c r="F11" s="794" t="s">
        <v>76</v>
      </c>
      <c r="G11" s="1142"/>
      <c r="H11" s="1143"/>
      <c r="I11" s="1143"/>
      <c r="J11" s="1143"/>
      <c r="K11" s="1143"/>
      <c r="L11" s="1143"/>
      <c r="M11" s="1143"/>
      <c r="N11" s="1143"/>
      <c r="O11" s="1143"/>
      <c r="P11" s="1143"/>
      <c r="Q11" s="1143"/>
      <c r="R11" s="1143"/>
      <c r="S11" s="1143"/>
      <c r="T11" s="1143"/>
      <c r="U11" s="1143"/>
      <c r="V11" s="1143"/>
      <c r="W11" s="1143"/>
      <c r="X11" s="1143"/>
      <c r="Y11" s="1143"/>
      <c r="Z11" s="1143"/>
      <c r="AA11" s="1143"/>
      <c r="AB11" s="1143"/>
      <c r="AC11" s="1143"/>
      <c r="AD11" s="1143"/>
      <c r="AE11" s="1143"/>
      <c r="AF11" s="1143"/>
      <c r="AG11" s="1143"/>
      <c r="AH11" s="1143"/>
      <c r="AI11" s="1143"/>
      <c r="AJ11" s="1143"/>
      <c r="AK11" s="1144"/>
      <c r="AL11" s="563">
        <f t="shared" si="4"/>
        <v>0</v>
      </c>
      <c r="AM11" s="280">
        <f t="shared" si="5"/>
        <v>0</v>
      </c>
      <c r="AN11" s="280">
        <f t="shared" si="6"/>
        <v>0</v>
      </c>
      <c r="AO11" s="553">
        <f t="shared" si="0"/>
        <v>0</v>
      </c>
      <c r="AP11" s="280">
        <f t="shared" si="7"/>
        <v>0</v>
      </c>
      <c r="AQ11" s="280">
        <f t="shared" si="8"/>
        <v>0</v>
      </c>
      <c r="AR11" s="553">
        <f t="shared" si="1"/>
        <v>0</v>
      </c>
      <c r="AS11" s="553">
        <f t="shared" si="2"/>
        <v>0</v>
      </c>
      <c r="AT11" s="280">
        <f t="shared" si="3"/>
        <v>0</v>
      </c>
    </row>
    <row r="12" spans="1:58" ht="18" customHeight="1" outlineLevel="1">
      <c r="A12" s="621">
        <v>9</v>
      </c>
      <c r="B12" s="612" t="s">
        <v>436</v>
      </c>
      <c r="C12" s="786" t="s">
        <v>469</v>
      </c>
      <c r="D12" s="203" t="s">
        <v>3</v>
      </c>
      <c r="E12" s="203" t="s">
        <v>5</v>
      </c>
      <c r="F12" s="794" t="s">
        <v>5</v>
      </c>
      <c r="G12" s="812"/>
      <c r="H12" s="813"/>
      <c r="I12" s="813"/>
      <c r="J12" s="813"/>
      <c r="K12" s="813"/>
      <c r="L12" s="821" t="s">
        <v>3</v>
      </c>
      <c r="M12" s="813"/>
      <c r="N12" s="871" t="s">
        <v>3</v>
      </c>
      <c r="O12" s="813"/>
      <c r="P12" s="813"/>
      <c r="Q12" s="813"/>
      <c r="R12" s="813"/>
      <c r="S12" s="821" t="s">
        <v>3</v>
      </c>
      <c r="T12" s="813"/>
      <c r="U12" s="813"/>
      <c r="V12" s="813"/>
      <c r="W12" s="813"/>
      <c r="X12" s="813"/>
      <c r="Y12" s="813"/>
      <c r="Z12" s="821" t="s">
        <v>3</v>
      </c>
      <c r="AA12" s="813"/>
      <c r="AB12" s="813"/>
      <c r="AC12" s="813"/>
      <c r="AD12" s="813"/>
      <c r="AE12" s="813"/>
      <c r="AF12" s="813"/>
      <c r="AG12" s="821" t="s">
        <v>3</v>
      </c>
      <c r="AH12" s="813"/>
      <c r="AI12" s="813"/>
      <c r="AJ12" s="813"/>
      <c r="AK12" s="814"/>
      <c r="AL12" s="563">
        <f t="shared" si="4"/>
        <v>0</v>
      </c>
      <c r="AM12" s="280">
        <f t="shared" si="5"/>
        <v>0</v>
      </c>
      <c r="AN12" s="280">
        <f t="shared" si="6"/>
        <v>0</v>
      </c>
      <c r="AO12" s="553">
        <f t="shared" si="0"/>
        <v>0</v>
      </c>
      <c r="AP12" s="280">
        <f t="shared" si="7"/>
        <v>0</v>
      </c>
      <c r="AQ12" s="280">
        <f t="shared" si="8"/>
        <v>0</v>
      </c>
      <c r="AR12" s="553">
        <f t="shared" si="1"/>
        <v>0</v>
      </c>
      <c r="AS12" s="553">
        <f t="shared" si="2"/>
        <v>0</v>
      </c>
      <c r="AT12" s="280">
        <f t="shared" si="3"/>
        <v>0</v>
      </c>
    </row>
    <row r="13" spans="1:58" ht="18" customHeight="1" outlineLevel="1">
      <c r="A13" s="621">
        <v>10</v>
      </c>
      <c r="B13" s="612" t="s">
        <v>395</v>
      </c>
      <c r="C13" s="786" t="s">
        <v>469</v>
      </c>
      <c r="D13" s="203" t="s">
        <v>10</v>
      </c>
      <c r="E13" s="203" t="s">
        <v>3</v>
      </c>
      <c r="F13" s="794" t="s">
        <v>5</v>
      </c>
      <c r="G13" s="812"/>
      <c r="H13" s="813"/>
      <c r="I13" s="813"/>
      <c r="J13" s="813"/>
      <c r="K13" s="813"/>
      <c r="L13" s="871" t="s">
        <v>3</v>
      </c>
      <c r="M13" s="813"/>
      <c r="N13" s="871" t="s">
        <v>3</v>
      </c>
      <c r="O13" s="813"/>
      <c r="P13" s="813"/>
      <c r="Q13" s="813"/>
      <c r="R13" s="813"/>
      <c r="S13" s="871" t="s">
        <v>3</v>
      </c>
      <c r="T13" s="813"/>
      <c r="U13" s="813"/>
      <c r="V13" s="813"/>
      <c r="W13" s="813"/>
      <c r="X13" s="813"/>
      <c r="Y13" s="813"/>
      <c r="Z13" s="871" t="s">
        <v>3</v>
      </c>
      <c r="AA13" s="813"/>
      <c r="AB13" s="813"/>
      <c r="AC13" s="813"/>
      <c r="AD13" s="813"/>
      <c r="AE13" s="813"/>
      <c r="AF13" s="813"/>
      <c r="AG13" s="871" t="s">
        <v>3</v>
      </c>
      <c r="AH13" s="813"/>
      <c r="AI13" s="813"/>
      <c r="AJ13" s="813"/>
      <c r="AK13" s="814"/>
      <c r="AL13" s="563">
        <f t="shared" si="4"/>
        <v>0</v>
      </c>
      <c r="AM13" s="280">
        <f t="shared" si="5"/>
        <v>0</v>
      </c>
      <c r="AN13" s="280">
        <f t="shared" si="6"/>
        <v>0</v>
      </c>
      <c r="AO13" s="553">
        <f t="shared" si="0"/>
        <v>0</v>
      </c>
      <c r="AP13" s="280">
        <f t="shared" si="7"/>
        <v>0</v>
      </c>
      <c r="AQ13" s="280">
        <f t="shared" si="8"/>
        <v>0</v>
      </c>
      <c r="AR13" s="553">
        <f t="shared" si="1"/>
        <v>0</v>
      </c>
      <c r="AS13" s="553">
        <f t="shared" si="2"/>
        <v>0</v>
      </c>
      <c r="AT13" s="280">
        <f t="shared" si="3"/>
        <v>0</v>
      </c>
    </row>
    <row r="14" spans="1:58" ht="18" customHeight="1" outlineLevel="1">
      <c r="A14" s="621">
        <v>11</v>
      </c>
      <c r="B14" s="612" t="s">
        <v>390</v>
      </c>
      <c r="C14" s="786" t="s">
        <v>469</v>
      </c>
      <c r="D14" s="203" t="s">
        <v>3</v>
      </c>
      <c r="E14" s="203" t="s">
        <v>5</v>
      </c>
      <c r="F14" s="794" t="s">
        <v>10</v>
      </c>
      <c r="G14" s="812"/>
      <c r="H14" s="813"/>
      <c r="I14" s="813"/>
      <c r="J14" s="813"/>
      <c r="K14" s="813"/>
      <c r="L14" s="871" t="s">
        <v>3</v>
      </c>
      <c r="M14" s="813"/>
      <c r="N14" s="871" t="s">
        <v>3</v>
      </c>
      <c r="O14" s="813"/>
      <c r="P14" s="813"/>
      <c r="Q14" s="813"/>
      <c r="R14" s="813"/>
      <c r="S14" s="871" t="s">
        <v>3</v>
      </c>
      <c r="T14" s="813"/>
      <c r="U14" s="813"/>
      <c r="V14" s="813"/>
      <c r="W14" s="813"/>
      <c r="X14" s="813"/>
      <c r="Y14" s="813"/>
      <c r="Z14" s="871" t="s">
        <v>3</v>
      </c>
      <c r="AA14" s="813"/>
      <c r="AB14" s="813"/>
      <c r="AC14" s="813"/>
      <c r="AD14" s="813"/>
      <c r="AE14" s="813"/>
      <c r="AF14" s="813"/>
      <c r="AG14" s="871" t="s">
        <v>3</v>
      </c>
      <c r="AH14" s="813"/>
      <c r="AI14" s="813"/>
      <c r="AJ14" s="813"/>
      <c r="AK14" s="814"/>
      <c r="AL14" s="563">
        <f t="shared" si="4"/>
        <v>0</v>
      </c>
      <c r="AM14" s="280">
        <f t="shared" si="5"/>
        <v>0</v>
      </c>
      <c r="AN14" s="280">
        <f t="shared" si="6"/>
        <v>0</v>
      </c>
      <c r="AO14" s="553">
        <f t="shared" si="0"/>
        <v>0</v>
      </c>
      <c r="AP14" s="280">
        <f t="shared" si="7"/>
        <v>0</v>
      </c>
      <c r="AQ14" s="280">
        <f t="shared" si="8"/>
        <v>0</v>
      </c>
      <c r="AR14" s="553">
        <f t="shared" si="1"/>
        <v>0</v>
      </c>
      <c r="AS14" s="553">
        <f t="shared" si="2"/>
        <v>0</v>
      </c>
      <c r="AT14" s="280">
        <f t="shared" si="3"/>
        <v>0</v>
      </c>
    </row>
    <row r="15" spans="1:58" s="675" customFormat="1" ht="18" customHeight="1" outlineLevel="1">
      <c r="A15" s="621">
        <v>12</v>
      </c>
      <c r="B15" s="612" t="s">
        <v>391</v>
      </c>
      <c r="C15" s="786" t="s">
        <v>469</v>
      </c>
      <c r="D15" s="203" t="s">
        <v>3</v>
      </c>
      <c r="E15" s="203" t="s">
        <v>5</v>
      </c>
      <c r="F15" s="794" t="s">
        <v>5</v>
      </c>
      <c r="G15" s="812"/>
      <c r="H15" s="813"/>
      <c r="I15" s="813"/>
      <c r="J15" s="813"/>
      <c r="K15" s="813"/>
      <c r="L15" s="871" t="s">
        <v>3</v>
      </c>
      <c r="M15" s="813"/>
      <c r="N15" s="871" t="s">
        <v>3</v>
      </c>
      <c r="O15" s="813"/>
      <c r="P15" s="813"/>
      <c r="Q15" s="813"/>
      <c r="R15" s="813"/>
      <c r="S15" s="871" t="s">
        <v>3</v>
      </c>
      <c r="T15" s="813"/>
      <c r="U15" s="813"/>
      <c r="V15" s="813"/>
      <c r="W15" s="813"/>
      <c r="X15" s="813"/>
      <c r="Y15" s="813"/>
      <c r="Z15" s="871" t="s">
        <v>3</v>
      </c>
      <c r="AA15" s="813"/>
      <c r="AB15" s="813"/>
      <c r="AC15" s="813"/>
      <c r="AD15" s="813"/>
      <c r="AE15" s="813"/>
      <c r="AF15" s="813"/>
      <c r="AG15" s="871" t="s">
        <v>3</v>
      </c>
      <c r="AH15" s="813"/>
      <c r="AI15" s="813"/>
      <c r="AJ15" s="813"/>
      <c r="AK15" s="814"/>
      <c r="AL15" s="673">
        <f t="shared" si="4"/>
        <v>0</v>
      </c>
      <c r="AM15" s="555">
        <f t="shared" si="5"/>
        <v>0</v>
      </c>
      <c r="AN15" s="555">
        <f t="shared" si="6"/>
        <v>0</v>
      </c>
      <c r="AO15" s="553">
        <f t="shared" si="0"/>
        <v>0</v>
      </c>
      <c r="AP15" s="280">
        <f t="shared" si="7"/>
        <v>0</v>
      </c>
      <c r="AQ15" s="280">
        <f t="shared" si="8"/>
        <v>0</v>
      </c>
      <c r="AR15" s="553">
        <f t="shared" si="1"/>
        <v>0</v>
      </c>
      <c r="AS15" s="553">
        <f t="shared" si="2"/>
        <v>0</v>
      </c>
      <c r="AT15" s="280">
        <f t="shared" si="3"/>
        <v>0</v>
      </c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</row>
    <row r="16" spans="1:58" ht="18" customHeight="1" outlineLevel="1">
      <c r="A16" s="621">
        <v>13</v>
      </c>
      <c r="B16" s="612" t="s">
        <v>389</v>
      </c>
      <c r="C16" s="786" t="s">
        <v>469</v>
      </c>
      <c r="D16" s="203" t="s">
        <v>3</v>
      </c>
      <c r="E16" s="203" t="s">
        <v>5</v>
      </c>
      <c r="F16" s="794" t="s">
        <v>5</v>
      </c>
      <c r="G16" s="812"/>
      <c r="H16" s="813"/>
      <c r="I16" s="813"/>
      <c r="J16" s="813"/>
      <c r="K16" s="813"/>
      <c r="L16" s="871" t="s">
        <v>3</v>
      </c>
      <c r="M16" s="813"/>
      <c r="N16" s="871" t="s">
        <v>3</v>
      </c>
      <c r="O16" s="813"/>
      <c r="P16" s="813"/>
      <c r="Q16" s="813"/>
      <c r="R16" s="813"/>
      <c r="S16" s="871" t="s">
        <v>3</v>
      </c>
      <c r="T16" s="813"/>
      <c r="U16" s="813"/>
      <c r="V16" s="813"/>
      <c r="W16" s="813"/>
      <c r="X16" s="813"/>
      <c r="Y16" s="813"/>
      <c r="Z16" s="871" t="s">
        <v>3</v>
      </c>
      <c r="AA16" s="813"/>
      <c r="AB16" s="813"/>
      <c r="AC16" s="813"/>
      <c r="AD16" s="813"/>
      <c r="AE16" s="813"/>
      <c r="AF16" s="813"/>
      <c r="AG16" s="871" t="s">
        <v>3</v>
      </c>
      <c r="AH16" s="813"/>
      <c r="AI16" s="813"/>
      <c r="AJ16" s="813"/>
      <c r="AK16" s="814"/>
      <c r="AL16" s="563">
        <f t="shared" si="4"/>
        <v>0</v>
      </c>
      <c r="AM16" s="280">
        <f t="shared" si="5"/>
        <v>0</v>
      </c>
      <c r="AN16" s="280">
        <f t="shared" si="6"/>
        <v>0</v>
      </c>
      <c r="AO16" s="553">
        <f t="shared" si="0"/>
        <v>0</v>
      </c>
      <c r="AP16" s="280">
        <f t="shared" si="7"/>
        <v>0</v>
      </c>
      <c r="AQ16" s="280">
        <f t="shared" si="8"/>
        <v>0</v>
      </c>
      <c r="AR16" s="553">
        <f t="shared" si="1"/>
        <v>0</v>
      </c>
      <c r="AS16" s="553">
        <f t="shared" si="2"/>
        <v>0</v>
      </c>
      <c r="AT16" s="280">
        <f t="shared" si="3"/>
        <v>0</v>
      </c>
    </row>
    <row r="17" spans="1:58" ht="18" customHeight="1" outlineLevel="1" thickBot="1">
      <c r="A17" s="621">
        <v>14</v>
      </c>
      <c r="B17" s="613" t="s">
        <v>398</v>
      </c>
      <c r="C17" s="786"/>
      <c r="D17" s="783" t="s">
        <v>3</v>
      </c>
      <c r="E17" s="783" t="s">
        <v>5</v>
      </c>
      <c r="F17" s="830" t="s">
        <v>5</v>
      </c>
      <c r="G17" s="818"/>
      <c r="H17" s="819"/>
      <c r="I17" s="819"/>
      <c r="J17" s="819"/>
      <c r="K17" s="819"/>
      <c r="L17" s="871" t="s">
        <v>3</v>
      </c>
      <c r="M17" s="819"/>
      <c r="N17" s="871" t="s">
        <v>3</v>
      </c>
      <c r="O17" s="819"/>
      <c r="P17" s="819"/>
      <c r="Q17" s="819"/>
      <c r="R17" s="819"/>
      <c r="S17" s="871" t="s">
        <v>3</v>
      </c>
      <c r="T17" s="819"/>
      <c r="U17" s="819"/>
      <c r="V17" s="819"/>
      <c r="W17" s="819"/>
      <c r="X17" s="819"/>
      <c r="Y17" s="819"/>
      <c r="Z17" s="871" t="s">
        <v>3</v>
      </c>
      <c r="AA17" s="819"/>
      <c r="AB17" s="819"/>
      <c r="AC17" s="819"/>
      <c r="AD17" s="819"/>
      <c r="AE17" s="819"/>
      <c r="AF17" s="819"/>
      <c r="AG17" s="871" t="s">
        <v>3</v>
      </c>
      <c r="AH17" s="819"/>
      <c r="AI17" s="819"/>
      <c r="AJ17" s="819"/>
      <c r="AK17" s="820"/>
      <c r="AL17" s="563">
        <f t="shared" si="4"/>
        <v>0</v>
      </c>
      <c r="AM17" s="280">
        <f t="shared" si="5"/>
        <v>0</v>
      </c>
      <c r="AN17" s="280">
        <f t="shared" si="6"/>
        <v>0</v>
      </c>
      <c r="AO17" s="553">
        <f t="shared" si="0"/>
        <v>0</v>
      </c>
      <c r="AP17" s="280">
        <f t="shared" si="7"/>
        <v>0</v>
      </c>
      <c r="AQ17" s="280">
        <f t="shared" si="8"/>
        <v>0</v>
      </c>
      <c r="AR17" s="553">
        <f t="shared" si="1"/>
        <v>0</v>
      </c>
      <c r="AS17" s="553">
        <f t="shared" si="2"/>
        <v>0</v>
      </c>
      <c r="AT17" s="280">
        <f t="shared" si="3"/>
        <v>0</v>
      </c>
    </row>
    <row r="18" spans="1:58" ht="18" customHeight="1">
      <c r="A18" s="621">
        <v>15</v>
      </c>
      <c r="B18" s="611" t="s">
        <v>419</v>
      </c>
      <c r="C18" s="786"/>
      <c r="D18" s="204" t="s">
        <v>3</v>
      </c>
      <c r="E18" s="204" t="s">
        <v>10</v>
      </c>
      <c r="F18" s="801" t="s">
        <v>3</v>
      </c>
      <c r="G18" s="1153"/>
      <c r="H18" s="1088"/>
      <c r="I18" s="1088"/>
      <c r="J18" s="1088"/>
      <c r="K18" s="1088"/>
      <c r="L18" s="1088"/>
      <c r="M18" s="1088"/>
      <c r="N18" s="1088"/>
      <c r="O18" s="1088"/>
      <c r="P18" s="1088"/>
      <c r="Q18" s="1088"/>
      <c r="R18" s="1088"/>
      <c r="S18" s="1088"/>
      <c r="T18" s="1088"/>
      <c r="U18" s="1088"/>
      <c r="V18" s="1088"/>
      <c r="W18" s="1088"/>
      <c r="X18" s="1088"/>
      <c r="Y18" s="1088"/>
      <c r="Z18" s="1088"/>
      <c r="AA18" s="1088"/>
      <c r="AB18" s="1088"/>
      <c r="AC18" s="1088"/>
      <c r="AD18" s="1088"/>
      <c r="AE18" s="1088"/>
      <c r="AF18" s="1088"/>
      <c r="AG18" s="1088"/>
      <c r="AH18" s="1088"/>
      <c r="AI18" s="1088"/>
      <c r="AJ18" s="1088"/>
      <c r="AK18" s="1089"/>
      <c r="AL18" s="563">
        <f t="shared" si="4"/>
        <v>0</v>
      </c>
      <c r="AM18" s="280">
        <f t="shared" si="5"/>
        <v>0</v>
      </c>
      <c r="AN18" s="280">
        <f t="shared" si="6"/>
        <v>0</v>
      </c>
      <c r="AO18" s="553">
        <f t="shared" si="0"/>
        <v>0</v>
      </c>
      <c r="AP18" s="280">
        <f t="shared" si="7"/>
        <v>0</v>
      </c>
      <c r="AQ18" s="280">
        <f t="shared" si="8"/>
        <v>0</v>
      </c>
      <c r="AR18" s="553">
        <f t="shared" si="1"/>
        <v>0</v>
      </c>
      <c r="AS18" s="553">
        <f t="shared" si="2"/>
        <v>0</v>
      </c>
      <c r="AT18" s="280">
        <f t="shared" si="3"/>
        <v>0</v>
      </c>
    </row>
    <row r="19" spans="1:58" ht="18" customHeight="1" outlineLevel="1">
      <c r="A19" s="621">
        <v>16</v>
      </c>
      <c r="B19" s="612" t="s">
        <v>420</v>
      </c>
      <c r="C19" s="786"/>
      <c r="D19" s="203" t="s">
        <v>13</v>
      </c>
      <c r="E19" s="203" t="s">
        <v>3</v>
      </c>
      <c r="F19" s="794" t="s">
        <v>5</v>
      </c>
      <c r="G19" s="1142"/>
      <c r="H19" s="1143"/>
      <c r="I19" s="1143"/>
      <c r="J19" s="1143"/>
      <c r="K19" s="1143"/>
      <c r="L19" s="1143"/>
      <c r="M19" s="1143"/>
      <c r="N19" s="1143"/>
      <c r="O19" s="1143"/>
      <c r="P19" s="1143"/>
      <c r="Q19" s="1143"/>
      <c r="R19" s="1143"/>
      <c r="S19" s="1143"/>
      <c r="T19" s="1143"/>
      <c r="U19" s="1143"/>
      <c r="V19" s="1143"/>
      <c r="W19" s="1143"/>
      <c r="X19" s="1143"/>
      <c r="Y19" s="1143"/>
      <c r="Z19" s="1143"/>
      <c r="AA19" s="1143"/>
      <c r="AB19" s="1143"/>
      <c r="AC19" s="1143"/>
      <c r="AD19" s="1143"/>
      <c r="AE19" s="1143"/>
      <c r="AF19" s="1143"/>
      <c r="AG19" s="1143"/>
      <c r="AH19" s="1143"/>
      <c r="AI19" s="1143"/>
      <c r="AJ19" s="1143"/>
      <c r="AK19" s="1144"/>
      <c r="AL19" s="563">
        <f t="shared" si="4"/>
        <v>0</v>
      </c>
      <c r="AM19" s="280">
        <f t="shared" si="5"/>
        <v>0</v>
      </c>
      <c r="AN19" s="280">
        <f t="shared" si="6"/>
        <v>0</v>
      </c>
      <c r="AO19" s="553">
        <f t="shared" si="0"/>
        <v>0</v>
      </c>
      <c r="AP19" s="280">
        <f t="shared" si="7"/>
        <v>0</v>
      </c>
      <c r="AQ19" s="280">
        <f t="shared" si="8"/>
        <v>0</v>
      </c>
      <c r="AR19" s="553">
        <f t="shared" si="1"/>
        <v>0</v>
      </c>
      <c r="AS19" s="553">
        <f t="shared" si="2"/>
        <v>0</v>
      </c>
      <c r="AT19" s="280">
        <f t="shared" si="3"/>
        <v>0</v>
      </c>
    </row>
    <row r="20" spans="1:58" s="675" customFormat="1" ht="18" customHeight="1" outlineLevel="1">
      <c r="A20" s="621">
        <v>17</v>
      </c>
      <c r="B20" s="612" t="s">
        <v>421</v>
      </c>
      <c r="C20" s="786"/>
      <c r="D20" s="1334"/>
      <c r="E20" s="1334"/>
      <c r="F20" s="1334"/>
      <c r="G20" s="812"/>
      <c r="H20" s="813"/>
      <c r="I20" s="813"/>
      <c r="J20" s="813"/>
      <c r="K20" s="813"/>
      <c r="L20" s="821" t="s">
        <v>3</v>
      </c>
      <c r="M20" s="813"/>
      <c r="N20" s="871" t="s">
        <v>3</v>
      </c>
      <c r="O20" s="813"/>
      <c r="P20" s="813"/>
      <c r="Q20" s="813"/>
      <c r="R20" s="813"/>
      <c r="S20" s="821" t="s">
        <v>3</v>
      </c>
      <c r="T20" s="813"/>
      <c r="U20" s="813"/>
      <c r="V20" s="813"/>
      <c r="W20" s="813"/>
      <c r="X20" s="813"/>
      <c r="Y20" s="813"/>
      <c r="Z20" s="821" t="s">
        <v>3</v>
      </c>
      <c r="AA20" s="813"/>
      <c r="AB20" s="813"/>
      <c r="AC20" s="813"/>
      <c r="AD20" s="813"/>
      <c r="AE20" s="813"/>
      <c r="AF20" s="813"/>
      <c r="AG20" s="821" t="s">
        <v>3</v>
      </c>
      <c r="AH20" s="813"/>
      <c r="AI20" s="813"/>
      <c r="AJ20" s="813"/>
      <c r="AK20" s="814"/>
      <c r="AL20" s="673">
        <f t="shared" si="4"/>
        <v>0</v>
      </c>
      <c r="AM20" s="555">
        <f t="shared" si="5"/>
        <v>0</v>
      </c>
      <c r="AN20" s="555">
        <f t="shared" si="6"/>
        <v>0</v>
      </c>
      <c r="AO20" s="553">
        <f t="shared" si="0"/>
        <v>0</v>
      </c>
      <c r="AP20" s="280">
        <f t="shared" si="7"/>
        <v>0</v>
      </c>
      <c r="AQ20" s="280">
        <f t="shared" si="8"/>
        <v>0</v>
      </c>
      <c r="AR20" s="553">
        <f t="shared" si="1"/>
        <v>0</v>
      </c>
      <c r="AS20" s="553">
        <f t="shared" si="2"/>
        <v>0</v>
      </c>
      <c r="AT20" s="280">
        <f t="shared" si="3"/>
        <v>0</v>
      </c>
      <c r="AU20" s="557"/>
      <c r="AV20" s="557"/>
      <c r="AW20" s="557"/>
      <c r="AX20" s="557"/>
      <c r="AY20" s="557"/>
      <c r="AZ20" s="557"/>
      <c r="BA20" s="557"/>
      <c r="BB20" s="557"/>
      <c r="BC20" s="557"/>
      <c r="BD20" s="557"/>
      <c r="BE20" s="557"/>
      <c r="BF20" s="557"/>
    </row>
    <row r="21" spans="1:58" ht="18" customHeight="1" outlineLevel="1" thickBot="1">
      <c r="A21" s="621">
        <v>18</v>
      </c>
      <c r="B21" s="612" t="s">
        <v>423</v>
      </c>
      <c r="C21" s="786"/>
      <c r="D21" s="1334"/>
      <c r="E21" s="1334"/>
      <c r="F21" s="1334"/>
      <c r="G21" s="1142"/>
      <c r="H21" s="1143"/>
      <c r="I21" s="1143"/>
      <c r="J21" s="1143"/>
      <c r="K21" s="1143"/>
      <c r="L21" s="1143"/>
      <c r="M21" s="1143"/>
      <c r="N21" s="1143"/>
      <c r="O21" s="1143"/>
      <c r="P21" s="1143"/>
      <c r="Q21" s="1143"/>
      <c r="R21" s="1143"/>
      <c r="S21" s="1143"/>
      <c r="T21" s="1143"/>
      <c r="U21" s="1143"/>
      <c r="V21" s="1143"/>
      <c r="W21" s="1143"/>
      <c r="X21" s="1143"/>
      <c r="Y21" s="1143"/>
      <c r="Z21" s="1143"/>
      <c r="AA21" s="1143"/>
      <c r="AB21" s="1143"/>
      <c r="AC21" s="1143"/>
      <c r="AD21" s="1143"/>
      <c r="AE21" s="1143"/>
      <c r="AF21" s="1143"/>
      <c r="AG21" s="1143"/>
      <c r="AH21" s="1143"/>
      <c r="AI21" s="1143"/>
      <c r="AJ21" s="1143"/>
      <c r="AK21" s="1144"/>
      <c r="AL21" s="563">
        <f t="shared" si="4"/>
        <v>0</v>
      </c>
      <c r="AM21" s="280">
        <f t="shared" si="5"/>
        <v>0</v>
      </c>
      <c r="AN21" s="280">
        <f t="shared" si="6"/>
        <v>0</v>
      </c>
      <c r="AO21" s="553">
        <f t="shared" si="0"/>
        <v>0</v>
      </c>
      <c r="AP21" s="280">
        <f t="shared" si="7"/>
        <v>0</v>
      </c>
      <c r="AQ21" s="280">
        <f t="shared" si="8"/>
        <v>0</v>
      </c>
      <c r="AR21" s="553">
        <f t="shared" si="1"/>
        <v>0</v>
      </c>
      <c r="AS21" s="553">
        <f t="shared" si="2"/>
        <v>0</v>
      </c>
      <c r="AT21" s="280">
        <f t="shared" si="3"/>
        <v>0</v>
      </c>
    </row>
    <row r="22" spans="1:58" ht="18" customHeight="1" outlineLevel="1">
      <c r="A22" s="621">
        <v>19</v>
      </c>
      <c r="B22" s="612" t="s">
        <v>424</v>
      </c>
      <c r="C22" s="786"/>
      <c r="D22" s="1334"/>
      <c r="E22" s="1336"/>
      <c r="F22" s="794" t="s">
        <v>5</v>
      </c>
      <c r="G22" s="812"/>
      <c r="H22" s="813"/>
      <c r="I22" s="813"/>
      <c r="J22" s="813"/>
      <c r="K22" s="813"/>
      <c r="L22" s="821" t="s">
        <v>3</v>
      </c>
      <c r="M22" s="813"/>
      <c r="N22" s="871" t="s">
        <v>3</v>
      </c>
      <c r="O22" s="813"/>
      <c r="P22" s="813"/>
      <c r="Q22" s="813"/>
      <c r="R22" s="813"/>
      <c r="S22" s="821" t="s">
        <v>3</v>
      </c>
      <c r="T22" s="813"/>
      <c r="U22" s="813"/>
      <c r="V22" s="813"/>
      <c r="W22" s="813"/>
      <c r="X22" s="813"/>
      <c r="Y22" s="813"/>
      <c r="Z22" s="821" t="s">
        <v>3</v>
      </c>
      <c r="AA22" s="813"/>
      <c r="AB22" s="813"/>
      <c r="AC22" s="813"/>
      <c r="AD22" s="813"/>
      <c r="AE22" s="813"/>
      <c r="AF22" s="813"/>
      <c r="AG22" s="821" t="s">
        <v>3</v>
      </c>
      <c r="AH22" s="813"/>
      <c r="AI22" s="813"/>
      <c r="AJ22" s="813"/>
      <c r="AK22" s="814"/>
      <c r="AL22" s="393" t="s">
        <v>5</v>
      </c>
      <c r="AM22" s="280">
        <f t="shared" si="5"/>
        <v>0</v>
      </c>
      <c r="AN22" s="280">
        <f t="shared" si="6"/>
        <v>0</v>
      </c>
      <c r="AO22" s="553">
        <f t="shared" si="0"/>
        <v>0</v>
      </c>
      <c r="AP22" s="280">
        <f t="shared" si="7"/>
        <v>0</v>
      </c>
      <c r="AQ22" s="280">
        <f t="shared" si="8"/>
        <v>0</v>
      </c>
      <c r="AR22" s="553">
        <f t="shared" si="1"/>
        <v>0</v>
      </c>
      <c r="AS22" s="553">
        <f t="shared" si="2"/>
        <v>0</v>
      </c>
      <c r="AT22" s="280">
        <f t="shared" si="3"/>
        <v>0</v>
      </c>
    </row>
    <row r="23" spans="1:58" ht="18" customHeight="1" outlineLevel="1">
      <c r="A23" s="621">
        <v>20</v>
      </c>
      <c r="B23" s="612" t="s">
        <v>425</v>
      </c>
      <c r="C23" s="786"/>
      <c r="D23" s="203" t="s">
        <v>3</v>
      </c>
      <c r="E23" s="203" t="s">
        <v>5</v>
      </c>
      <c r="F23" s="827" t="s">
        <v>5</v>
      </c>
      <c r="G23" s="812"/>
      <c r="H23" s="813"/>
      <c r="I23" s="813"/>
      <c r="J23" s="813"/>
      <c r="K23" s="813"/>
      <c r="L23" s="871" t="s">
        <v>3</v>
      </c>
      <c r="M23" s="813"/>
      <c r="N23" s="871" t="s">
        <v>3</v>
      </c>
      <c r="O23" s="813"/>
      <c r="P23" s="813"/>
      <c r="Q23" s="813"/>
      <c r="R23" s="813"/>
      <c r="S23" s="871" t="s">
        <v>3</v>
      </c>
      <c r="T23" s="813"/>
      <c r="U23" s="813"/>
      <c r="V23" s="813"/>
      <c r="W23" s="813"/>
      <c r="X23" s="813"/>
      <c r="Y23" s="813"/>
      <c r="Z23" s="871" t="s">
        <v>3</v>
      </c>
      <c r="AA23" s="813"/>
      <c r="AB23" s="813"/>
      <c r="AC23" s="813"/>
      <c r="AD23" s="813"/>
      <c r="AE23" s="813"/>
      <c r="AF23" s="813"/>
      <c r="AG23" s="871" t="s">
        <v>3</v>
      </c>
      <c r="AH23" s="813"/>
      <c r="AI23" s="813"/>
      <c r="AJ23" s="813"/>
      <c r="AK23" s="814"/>
      <c r="AL23" s="563">
        <f t="shared" si="4"/>
        <v>0</v>
      </c>
      <c r="AM23" s="280">
        <f t="shared" si="5"/>
        <v>0</v>
      </c>
      <c r="AN23" s="280">
        <f t="shared" si="6"/>
        <v>0</v>
      </c>
      <c r="AO23" s="553">
        <f t="shared" si="0"/>
        <v>0</v>
      </c>
      <c r="AP23" s="280">
        <f t="shared" si="7"/>
        <v>0</v>
      </c>
      <c r="AQ23" s="280">
        <f t="shared" si="8"/>
        <v>0</v>
      </c>
      <c r="AR23" s="553">
        <f t="shared" si="1"/>
        <v>0</v>
      </c>
      <c r="AS23" s="553">
        <f t="shared" si="2"/>
        <v>0</v>
      </c>
      <c r="AT23" s="280">
        <f t="shared" si="3"/>
        <v>0</v>
      </c>
    </row>
    <row r="24" spans="1:58" ht="18" customHeight="1" outlineLevel="1">
      <c r="A24" s="621">
        <v>21</v>
      </c>
      <c r="B24" s="612" t="s">
        <v>426</v>
      </c>
      <c r="C24" s="786"/>
      <c r="D24" s="203" t="s">
        <v>3</v>
      </c>
      <c r="E24" s="203" t="s">
        <v>3</v>
      </c>
      <c r="F24" s="827" t="s">
        <v>3</v>
      </c>
      <c r="G24" s="1142"/>
      <c r="H24" s="1143"/>
      <c r="I24" s="1143"/>
      <c r="J24" s="1143"/>
      <c r="K24" s="1143"/>
      <c r="L24" s="1143"/>
      <c r="M24" s="1143"/>
      <c r="N24" s="1143"/>
      <c r="O24" s="1143"/>
      <c r="P24" s="1143"/>
      <c r="Q24" s="1143"/>
      <c r="R24" s="1143"/>
      <c r="S24" s="1143"/>
      <c r="T24" s="1143"/>
      <c r="U24" s="1143"/>
      <c r="V24" s="1143"/>
      <c r="W24" s="1143"/>
      <c r="X24" s="1143"/>
      <c r="Y24" s="1143"/>
      <c r="Z24" s="1143"/>
      <c r="AA24" s="1143"/>
      <c r="AB24" s="1143"/>
      <c r="AC24" s="1143"/>
      <c r="AD24" s="1143"/>
      <c r="AE24" s="1143"/>
      <c r="AF24" s="1143"/>
      <c r="AG24" s="1143"/>
      <c r="AH24" s="1143"/>
      <c r="AI24" s="1143"/>
      <c r="AJ24" s="1143"/>
      <c r="AK24" s="1144"/>
      <c r="AL24" s="563">
        <f t="shared" si="4"/>
        <v>0</v>
      </c>
      <c r="AM24" s="280">
        <f t="shared" si="5"/>
        <v>0</v>
      </c>
      <c r="AN24" s="280">
        <f t="shared" si="6"/>
        <v>0</v>
      </c>
      <c r="AO24" s="553">
        <f t="shared" si="0"/>
        <v>0</v>
      </c>
      <c r="AP24" s="280">
        <f t="shared" si="7"/>
        <v>0</v>
      </c>
      <c r="AQ24" s="280">
        <f t="shared" si="8"/>
        <v>0</v>
      </c>
      <c r="AR24" s="553">
        <f t="shared" si="1"/>
        <v>0</v>
      </c>
      <c r="AS24" s="553">
        <f t="shared" si="2"/>
        <v>0</v>
      </c>
      <c r="AT24" s="280">
        <f t="shared" si="3"/>
        <v>0</v>
      </c>
    </row>
    <row r="25" spans="1:58" ht="18" customHeight="1" outlineLevel="1">
      <c r="A25" s="621">
        <v>22</v>
      </c>
      <c r="B25" s="612" t="s">
        <v>427</v>
      </c>
      <c r="C25" s="786"/>
      <c r="D25" s="203" t="s">
        <v>3</v>
      </c>
      <c r="E25" s="203" t="s">
        <v>5</v>
      </c>
      <c r="F25" s="794" t="s">
        <v>27</v>
      </c>
      <c r="G25" s="812"/>
      <c r="H25" s="813"/>
      <c r="I25" s="813"/>
      <c r="J25" s="813"/>
      <c r="K25" s="813"/>
      <c r="L25" s="821" t="s">
        <v>3</v>
      </c>
      <c r="M25" s="813"/>
      <c r="N25" s="871" t="s">
        <v>3</v>
      </c>
      <c r="O25" s="813"/>
      <c r="P25" s="813"/>
      <c r="Q25" s="813"/>
      <c r="R25" s="813"/>
      <c r="S25" s="821"/>
      <c r="T25" s="813"/>
      <c r="U25" s="813"/>
      <c r="V25" s="813"/>
      <c r="W25" s="813"/>
      <c r="X25" s="813"/>
      <c r="Y25" s="813"/>
      <c r="Z25" s="821" t="s">
        <v>3</v>
      </c>
      <c r="AA25" s="813"/>
      <c r="AB25" s="813"/>
      <c r="AC25" s="813"/>
      <c r="AD25" s="813"/>
      <c r="AE25" s="813"/>
      <c r="AF25" s="813"/>
      <c r="AG25" s="821" t="s">
        <v>3</v>
      </c>
      <c r="AH25" s="813"/>
      <c r="AI25" s="813"/>
      <c r="AJ25" s="813"/>
      <c r="AK25" s="814"/>
      <c r="AL25" s="563">
        <f t="shared" si="4"/>
        <v>0</v>
      </c>
      <c r="AM25" s="280">
        <f t="shared" si="5"/>
        <v>0</v>
      </c>
      <c r="AN25" s="280">
        <f t="shared" si="6"/>
        <v>0</v>
      </c>
      <c r="AO25" s="553">
        <f t="shared" si="0"/>
        <v>0</v>
      </c>
      <c r="AP25" s="280">
        <f t="shared" si="7"/>
        <v>0</v>
      </c>
      <c r="AQ25" s="280">
        <f t="shared" si="8"/>
        <v>0</v>
      </c>
      <c r="AR25" s="553">
        <f t="shared" si="1"/>
        <v>0</v>
      </c>
      <c r="AS25" s="553">
        <f t="shared" si="2"/>
        <v>0</v>
      </c>
      <c r="AT25" s="280">
        <f t="shared" si="3"/>
        <v>0</v>
      </c>
    </row>
    <row r="26" spans="1:58" s="675" customFormat="1" ht="18" customHeight="1" outlineLevel="1">
      <c r="A26" s="621">
        <v>23</v>
      </c>
      <c r="B26" s="612" t="s">
        <v>428</v>
      </c>
      <c r="C26" s="786"/>
      <c r="D26" s="203" t="s">
        <v>3</v>
      </c>
      <c r="E26" s="203" t="s">
        <v>3</v>
      </c>
      <c r="F26" s="794" t="s">
        <v>5</v>
      </c>
      <c r="G26" s="812"/>
      <c r="H26" s="813"/>
      <c r="I26" s="813"/>
      <c r="J26" s="813"/>
      <c r="K26" s="813"/>
      <c r="L26" s="821" t="s">
        <v>3</v>
      </c>
      <c r="M26" s="813"/>
      <c r="N26" s="871" t="s">
        <v>3</v>
      </c>
      <c r="O26" s="813"/>
      <c r="P26" s="813"/>
      <c r="Q26" s="813"/>
      <c r="R26" s="813"/>
      <c r="S26" s="821" t="s">
        <v>3</v>
      </c>
      <c r="T26" s="813"/>
      <c r="U26" s="813"/>
      <c r="V26" s="813"/>
      <c r="W26" s="813"/>
      <c r="X26" s="813"/>
      <c r="Y26" s="813"/>
      <c r="Z26" s="821" t="s">
        <v>3</v>
      </c>
      <c r="AA26" s="813"/>
      <c r="AB26" s="813"/>
      <c r="AC26" s="813"/>
      <c r="AD26" s="813"/>
      <c r="AE26" s="813"/>
      <c r="AF26" s="813"/>
      <c r="AG26" s="821" t="s">
        <v>3</v>
      </c>
      <c r="AH26" s="813"/>
      <c r="AI26" s="813"/>
      <c r="AJ26" s="813"/>
      <c r="AK26" s="814"/>
      <c r="AL26" s="673">
        <f t="shared" si="4"/>
        <v>0</v>
      </c>
      <c r="AM26" s="555">
        <f t="shared" si="5"/>
        <v>0</v>
      </c>
      <c r="AN26" s="555">
        <f t="shared" si="6"/>
        <v>0</v>
      </c>
      <c r="AO26" s="553">
        <f t="shared" si="0"/>
        <v>0</v>
      </c>
      <c r="AP26" s="280">
        <f t="shared" si="7"/>
        <v>0</v>
      </c>
      <c r="AQ26" s="280">
        <f t="shared" si="8"/>
        <v>0</v>
      </c>
      <c r="AR26" s="553">
        <f t="shared" si="1"/>
        <v>0</v>
      </c>
      <c r="AS26" s="553">
        <f t="shared" si="2"/>
        <v>0</v>
      </c>
      <c r="AT26" s="280">
        <f t="shared" si="3"/>
        <v>0</v>
      </c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</row>
    <row r="27" spans="1:58" ht="18" customHeight="1" outlineLevel="1">
      <c r="A27" s="621">
        <v>24</v>
      </c>
      <c r="B27" s="612" t="s">
        <v>429</v>
      </c>
      <c r="C27" s="786"/>
      <c r="D27" s="203" t="s">
        <v>10</v>
      </c>
      <c r="E27" s="203" t="s">
        <v>3</v>
      </c>
      <c r="F27" s="794" t="s">
        <v>5</v>
      </c>
      <c r="G27" s="1142"/>
      <c r="H27" s="1143"/>
      <c r="I27" s="1143"/>
      <c r="J27" s="1143"/>
      <c r="K27" s="1143"/>
      <c r="L27" s="1143"/>
      <c r="M27" s="1143"/>
      <c r="N27" s="1143"/>
      <c r="O27" s="1143"/>
      <c r="P27" s="1143"/>
      <c r="Q27" s="1143"/>
      <c r="R27" s="1143"/>
      <c r="S27" s="1143"/>
      <c r="T27" s="1143"/>
      <c r="U27" s="1143"/>
      <c r="V27" s="1143"/>
      <c r="W27" s="1143"/>
      <c r="X27" s="1143"/>
      <c r="Y27" s="1143"/>
      <c r="Z27" s="1143"/>
      <c r="AA27" s="1143"/>
      <c r="AB27" s="1143"/>
      <c r="AC27" s="1143"/>
      <c r="AD27" s="1143"/>
      <c r="AE27" s="1143"/>
      <c r="AF27" s="1143"/>
      <c r="AG27" s="1143"/>
      <c r="AH27" s="1143"/>
      <c r="AI27" s="1143"/>
      <c r="AJ27" s="1143"/>
      <c r="AK27" s="1144"/>
      <c r="AL27" s="563">
        <f t="shared" si="4"/>
        <v>0</v>
      </c>
      <c r="AM27" s="280">
        <f t="shared" si="5"/>
        <v>0</v>
      </c>
      <c r="AN27" s="280">
        <f t="shared" si="6"/>
        <v>0</v>
      </c>
      <c r="AO27" s="553">
        <f t="shared" si="0"/>
        <v>0</v>
      </c>
      <c r="AP27" s="280">
        <f t="shared" si="7"/>
        <v>0</v>
      </c>
      <c r="AQ27" s="280">
        <f t="shared" si="8"/>
        <v>0</v>
      </c>
      <c r="AR27" s="553">
        <f t="shared" si="1"/>
        <v>0</v>
      </c>
      <c r="AS27" s="553">
        <f t="shared" si="2"/>
        <v>0</v>
      </c>
      <c r="AT27" s="280">
        <f t="shared" si="3"/>
        <v>0</v>
      </c>
    </row>
    <row r="28" spans="1:58" ht="18" customHeight="1" outlineLevel="1">
      <c r="A28" s="621">
        <v>25</v>
      </c>
      <c r="B28" s="612" t="s">
        <v>430</v>
      </c>
      <c r="C28" s="786"/>
      <c r="D28" s="203" t="s">
        <v>3</v>
      </c>
      <c r="E28" s="203" t="s">
        <v>10</v>
      </c>
      <c r="F28" s="794" t="s">
        <v>3</v>
      </c>
      <c r="G28" s="812"/>
      <c r="H28" s="813"/>
      <c r="I28" s="813"/>
      <c r="J28" s="813"/>
      <c r="K28" s="813"/>
      <c r="L28" s="821" t="s">
        <v>3</v>
      </c>
      <c r="M28" s="813"/>
      <c r="N28" s="871" t="s">
        <v>3</v>
      </c>
      <c r="O28" s="813"/>
      <c r="P28" s="813"/>
      <c r="Q28" s="813"/>
      <c r="R28" s="813"/>
      <c r="S28" s="821" t="s">
        <v>3</v>
      </c>
      <c r="T28" s="813"/>
      <c r="U28" s="813"/>
      <c r="V28" s="813"/>
      <c r="W28" s="813"/>
      <c r="X28" s="813"/>
      <c r="Y28" s="813"/>
      <c r="Z28" s="821" t="s">
        <v>3</v>
      </c>
      <c r="AA28" s="813"/>
      <c r="AB28" s="813"/>
      <c r="AC28" s="813"/>
      <c r="AD28" s="813"/>
      <c r="AE28" s="813"/>
      <c r="AF28" s="813"/>
      <c r="AG28" s="821" t="s">
        <v>3</v>
      </c>
      <c r="AH28" s="813"/>
      <c r="AI28" s="813"/>
      <c r="AJ28" s="813"/>
      <c r="AK28" s="814"/>
      <c r="AL28" s="563">
        <f t="shared" si="4"/>
        <v>0</v>
      </c>
      <c r="AM28" s="280">
        <f t="shared" si="5"/>
        <v>0</v>
      </c>
      <c r="AN28" s="280">
        <f t="shared" si="6"/>
        <v>0</v>
      </c>
      <c r="AO28" s="553">
        <f t="shared" si="0"/>
        <v>0</v>
      </c>
      <c r="AP28" s="280">
        <f t="shared" si="7"/>
        <v>0</v>
      </c>
      <c r="AQ28" s="280">
        <f t="shared" si="8"/>
        <v>0</v>
      </c>
      <c r="AR28" s="553">
        <f t="shared" si="1"/>
        <v>0</v>
      </c>
      <c r="AS28" s="553">
        <f t="shared" si="2"/>
        <v>0</v>
      </c>
      <c r="AT28" s="280">
        <f t="shared" si="3"/>
        <v>0</v>
      </c>
    </row>
    <row r="29" spans="1:58" ht="18" customHeight="1" outlineLevel="1">
      <c r="A29" s="621">
        <v>26</v>
      </c>
      <c r="B29" s="612" t="s">
        <v>431</v>
      </c>
      <c r="C29" s="786"/>
      <c r="D29" s="203" t="s">
        <v>3</v>
      </c>
      <c r="E29" s="203" t="s">
        <v>3</v>
      </c>
      <c r="F29" s="794" t="s">
        <v>5</v>
      </c>
      <c r="G29" s="1142"/>
      <c r="H29" s="1143"/>
      <c r="I29" s="1143"/>
      <c r="J29" s="1143"/>
      <c r="K29" s="1143"/>
      <c r="L29" s="1143"/>
      <c r="M29" s="1143"/>
      <c r="N29" s="1143"/>
      <c r="O29" s="1143"/>
      <c r="P29" s="1143"/>
      <c r="Q29" s="1143"/>
      <c r="R29" s="1143"/>
      <c r="S29" s="1143"/>
      <c r="T29" s="1143"/>
      <c r="U29" s="1143"/>
      <c r="V29" s="1143"/>
      <c r="W29" s="1143"/>
      <c r="X29" s="1143"/>
      <c r="Y29" s="1143"/>
      <c r="Z29" s="1143"/>
      <c r="AA29" s="1143"/>
      <c r="AB29" s="1143"/>
      <c r="AC29" s="1143"/>
      <c r="AD29" s="1143"/>
      <c r="AE29" s="1143"/>
      <c r="AF29" s="1143"/>
      <c r="AG29" s="1143"/>
      <c r="AH29" s="1143"/>
      <c r="AI29" s="1143"/>
      <c r="AJ29" s="1143"/>
      <c r="AK29" s="1144"/>
      <c r="AL29" s="563">
        <f t="shared" si="4"/>
        <v>0</v>
      </c>
      <c r="AM29" s="280">
        <f t="shared" si="5"/>
        <v>0</v>
      </c>
      <c r="AN29" s="280">
        <f t="shared" si="6"/>
        <v>0</v>
      </c>
      <c r="AO29" s="553">
        <f t="shared" si="0"/>
        <v>0</v>
      </c>
      <c r="AP29" s="280">
        <f t="shared" si="7"/>
        <v>0</v>
      </c>
      <c r="AQ29" s="280">
        <f t="shared" si="8"/>
        <v>0</v>
      </c>
      <c r="AR29" s="553">
        <f t="shared" si="1"/>
        <v>0</v>
      </c>
      <c r="AS29" s="553">
        <f t="shared" si="2"/>
        <v>0</v>
      </c>
      <c r="AT29" s="280">
        <f t="shared" si="3"/>
        <v>0</v>
      </c>
    </row>
    <row r="30" spans="1:58" ht="18" customHeight="1" outlineLevel="1">
      <c r="A30" s="621">
        <v>27</v>
      </c>
      <c r="B30" s="612" t="s">
        <v>432</v>
      </c>
      <c r="C30" s="786"/>
      <c r="D30" s="203" t="s">
        <v>3</v>
      </c>
      <c r="E30" s="203" t="s">
        <v>5</v>
      </c>
      <c r="F30" s="794" t="s">
        <v>5</v>
      </c>
      <c r="G30" s="812"/>
      <c r="H30" s="813"/>
      <c r="I30" s="813"/>
      <c r="J30" s="813"/>
      <c r="K30" s="813"/>
      <c r="L30" s="821" t="s">
        <v>3</v>
      </c>
      <c r="M30" s="813"/>
      <c r="N30" s="871" t="s">
        <v>3</v>
      </c>
      <c r="O30" s="813"/>
      <c r="P30" s="813"/>
      <c r="Q30" s="813"/>
      <c r="R30" s="813"/>
      <c r="S30" s="821" t="s">
        <v>3</v>
      </c>
      <c r="T30" s="813"/>
      <c r="U30" s="813"/>
      <c r="V30" s="813"/>
      <c r="W30" s="813"/>
      <c r="X30" s="813"/>
      <c r="Y30" s="813"/>
      <c r="Z30" s="821" t="s">
        <v>3</v>
      </c>
      <c r="AA30" s="813"/>
      <c r="AB30" s="813"/>
      <c r="AC30" s="813"/>
      <c r="AD30" s="813"/>
      <c r="AE30" s="813"/>
      <c r="AF30" s="813"/>
      <c r="AG30" s="821" t="s">
        <v>3</v>
      </c>
      <c r="AH30" s="813"/>
      <c r="AI30" s="813"/>
      <c r="AJ30" s="813"/>
      <c r="AK30" s="814"/>
      <c r="AL30" s="563">
        <f t="shared" si="4"/>
        <v>0</v>
      </c>
      <c r="AM30" s="280">
        <f t="shared" si="5"/>
        <v>0</v>
      </c>
      <c r="AN30" s="280">
        <f t="shared" si="6"/>
        <v>0</v>
      </c>
      <c r="AO30" s="553">
        <f t="shared" si="0"/>
        <v>0</v>
      </c>
      <c r="AP30" s="280">
        <f t="shared" si="7"/>
        <v>0</v>
      </c>
      <c r="AQ30" s="280">
        <f t="shared" si="8"/>
        <v>0</v>
      </c>
      <c r="AR30" s="553">
        <f t="shared" si="1"/>
        <v>0</v>
      </c>
      <c r="AS30" s="553">
        <f t="shared" si="2"/>
        <v>0</v>
      </c>
      <c r="AT30" s="280">
        <f t="shared" si="3"/>
        <v>0</v>
      </c>
    </row>
    <row r="31" spans="1:58" ht="18" customHeight="1" outlineLevel="1">
      <c r="A31" s="621">
        <v>28</v>
      </c>
      <c r="B31" s="612" t="s">
        <v>433</v>
      </c>
      <c r="C31" s="786"/>
      <c r="D31" s="203" t="s">
        <v>3</v>
      </c>
      <c r="E31" s="203" t="s">
        <v>5</v>
      </c>
      <c r="F31" s="794" t="s">
        <v>5</v>
      </c>
      <c r="G31" s="812"/>
      <c r="H31" s="813"/>
      <c r="I31" s="813"/>
      <c r="J31" s="813"/>
      <c r="K31" s="813"/>
      <c r="L31" s="821" t="s">
        <v>3</v>
      </c>
      <c r="M31" s="813"/>
      <c r="N31" s="871" t="s">
        <v>3</v>
      </c>
      <c r="O31" s="813"/>
      <c r="P31" s="813"/>
      <c r="Q31" s="813"/>
      <c r="R31" s="813"/>
      <c r="S31" s="821" t="s">
        <v>3</v>
      </c>
      <c r="T31" s="813"/>
      <c r="U31" s="813"/>
      <c r="V31" s="813"/>
      <c r="W31" s="813"/>
      <c r="X31" s="813"/>
      <c r="Y31" s="813"/>
      <c r="Z31" s="821" t="s">
        <v>3</v>
      </c>
      <c r="AA31" s="813"/>
      <c r="AB31" s="813"/>
      <c r="AC31" s="813"/>
      <c r="AD31" s="813"/>
      <c r="AE31" s="813"/>
      <c r="AF31" s="813"/>
      <c r="AG31" s="821" t="s">
        <v>3</v>
      </c>
      <c r="AH31" s="813"/>
      <c r="AI31" s="813"/>
      <c r="AJ31" s="813"/>
      <c r="AK31" s="814"/>
      <c r="AL31" s="563">
        <f t="shared" si="4"/>
        <v>0</v>
      </c>
      <c r="AM31" s="280">
        <f t="shared" si="5"/>
        <v>0</v>
      </c>
      <c r="AN31" s="280">
        <f t="shared" si="6"/>
        <v>0</v>
      </c>
      <c r="AO31" s="553">
        <f t="shared" si="0"/>
        <v>0</v>
      </c>
      <c r="AP31" s="280">
        <f t="shared" si="7"/>
        <v>0</v>
      </c>
      <c r="AQ31" s="280">
        <f t="shared" si="8"/>
        <v>0</v>
      </c>
      <c r="AR31" s="553">
        <f t="shared" si="1"/>
        <v>0</v>
      </c>
      <c r="AS31" s="553">
        <f t="shared" si="2"/>
        <v>0</v>
      </c>
      <c r="AT31" s="280">
        <f t="shared" si="3"/>
        <v>0</v>
      </c>
    </row>
    <row r="32" spans="1:58" ht="18" customHeight="1" outlineLevel="1">
      <c r="A32" s="621">
        <v>29</v>
      </c>
      <c r="B32" s="612" t="s">
        <v>434</v>
      </c>
      <c r="C32" s="786"/>
      <c r="D32" s="203" t="s">
        <v>3</v>
      </c>
      <c r="E32" s="203" t="s">
        <v>5</v>
      </c>
      <c r="F32" s="794" t="s">
        <v>5</v>
      </c>
      <c r="G32" s="1142"/>
      <c r="H32" s="1143"/>
      <c r="I32" s="1143"/>
      <c r="J32" s="1143"/>
      <c r="K32" s="1143"/>
      <c r="L32" s="1143"/>
      <c r="M32" s="1143"/>
      <c r="N32" s="1143"/>
      <c r="O32" s="1143"/>
      <c r="P32" s="1143"/>
      <c r="Q32" s="1143"/>
      <c r="R32" s="1143"/>
      <c r="S32" s="1143"/>
      <c r="T32" s="1143"/>
      <c r="U32" s="1143"/>
      <c r="V32" s="1143"/>
      <c r="W32" s="1143"/>
      <c r="X32" s="1143"/>
      <c r="Y32" s="1143"/>
      <c r="Z32" s="1143"/>
      <c r="AA32" s="1143"/>
      <c r="AB32" s="1143"/>
      <c r="AC32" s="1143"/>
      <c r="AD32" s="1143"/>
      <c r="AE32" s="1143"/>
      <c r="AF32" s="1143"/>
      <c r="AG32" s="1143"/>
      <c r="AH32" s="1143"/>
      <c r="AI32" s="1143"/>
      <c r="AJ32" s="1143"/>
      <c r="AK32" s="1144"/>
      <c r="AL32" s="563">
        <f t="shared" si="4"/>
        <v>0</v>
      </c>
      <c r="AM32" s="280">
        <f t="shared" si="5"/>
        <v>0</v>
      </c>
      <c r="AN32" s="280">
        <f t="shared" si="6"/>
        <v>0</v>
      </c>
      <c r="AO32" s="553">
        <f t="shared" si="0"/>
        <v>0</v>
      </c>
      <c r="AP32" s="280">
        <f t="shared" si="7"/>
        <v>0</v>
      </c>
      <c r="AQ32" s="280">
        <f t="shared" si="8"/>
        <v>0</v>
      </c>
      <c r="AR32" s="553">
        <f t="shared" si="1"/>
        <v>0</v>
      </c>
      <c r="AS32" s="553">
        <f t="shared" si="2"/>
        <v>0</v>
      </c>
      <c r="AT32" s="280">
        <f t="shared" si="3"/>
        <v>0</v>
      </c>
    </row>
    <row r="33" spans="1:46" ht="19.2" customHeight="1" outlineLevel="1" thickBot="1">
      <c r="A33" s="621">
        <v>30</v>
      </c>
      <c r="B33" s="613" t="s">
        <v>435</v>
      </c>
      <c r="C33" s="786"/>
      <c r="D33" s="1335"/>
      <c r="E33" s="1335"/>
      <c r="F33" s="1335"/>
      <c r="G33" s="1146"/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1145"/>
      <c r="W33" s="1145"/>
      <c r="X33" s="1145"/>
      <c r="Y33" s="1145"/>
      <c r="Z33" s="1145"/>
      <c r="AA33" s="1145"/>
      <c r="AB33" s="1145"/>
      <c r="AC33" s="1145"/>
      <c r="AD33" s="1145"/>
      <c r="AE33" s="1145"/>
      <c r="AF33" s="1145"/>
      <c r="AG33" s="1145"/>
      <c r="AH33" s="1145"/>
      <c r="AI33" s="1145"/>
      <c r="AJ33" s="1145"/>
      <c r="AK33" s="1147"/>
      <c r="AL33" s="563">
        <f t="shared" si="4"/>
        <v>0</v>
      </c>
      <c r="AM33" s="280">
        <f t="shared" si="5"/>
        <v>0</v>
      </c>
      <c r="AN33" s="280">
        <f t="shared" si="6"/>
        <v>0</v>
      </c>
      <c r="AO33" s="553">
        <f t="shared" si="0"/>
        <v>0</v>
      </c>
      <c r="AP33" s="280">
        <f t="shared" si="7"/>
        <v>0</v>
      </c>
      <c r="AQ33" s="280">
        <f t="shared" si="8"/>
        <v>0</v>
      </c>
      <c r="AR33" s="553">
        <f t="shared" si="1"/>
        <v>0</v>
      </c>
      <c r="AS33" s="553">
        <f t="shared" si="2"/>
        <v>0</v>
      </c>
      <c r="AT33" s="280">
        <f t="shared" si="3"/>
        <v>0</v>
      </c>
    </row>
    <row r="34" spans="1:46" ht="18" customHeight="1">
      <c r="A34" s="621">
        <v>31</v>
      </c>
      <c r="B34" s="617" t="s">
        <v>365</v>
      </c>
      <c r="C34" s="787"/>
      <c r="D34" s="782" t="s">
        <v>3</v>
      </c>
      <c r="E34" s="782" t="s">
        <v>3</v>
      </c>
      <c r="F34" s="829" t="s">
        <v>3</v>
      </c>
      <c r="G34" s="815"/>
      <c r="H34" s="816"/>
      <c r="I34" s="816"/>
      <c r="J34" s="816"/>
      <c r="K34" s="816"/>
      <c r="L34" s="822" t="s">
        <v>3</v>
      </c>
      <c r="M34" s="816"/>
      <c r="N34" s="872" t="s">
        <v>3</v>
      </c>
      <c r="O34" s="816"/>
      <c r="P34" s="816"/>
      <c r="Q34" s="816"/>
      <c r="R34" s="816"/>
      <c r="S34" s="822" t="s">
        <v>3</v>
      </c>
      <c r="T34" s="816"/>
      <c r="U34" s="816"/>
      <c r="V34" s="816"/>
      <c r="W34" s="816"/>
      <c r="X34" s="816"/>
      <c r="Y34" s="816"/>
      <c r="Z34" s="822" t="s">
        <v>3</v>
      </c>
      <c r="AA34" s="816"/>
      <c r="AB34" s="816"/>
      <c r="AC34" s="816"/>
      <c r="AD34" s="816"/>
      <c r="AE34" s="816"/>
      <c r="AF34" s="816"/>
      <c r="AG34" s="822" t="s">
        <v>3</v>
      </c>
      <c r="AH34" s="816"/>
      <c r="AI34" s="816"/>
      <c r="AJ34" s="816"/>
      <c r="AK34" s="817"/>
      <c r="AL34" s="563">
        <f t="shared" si="4"/>
        <v>0</v>
      </c>
      <c r="AM34" s="280">
        <f t="shared" si="5"/>
        <v>0</v>
      </c>
      <c r="AN34" s="280">
        <f t="shared" si="6"/>
        <v>0</v>
      </c>
      <c r="AO34" s="553">
        <f t="shared" si="0"/>
        <v>0</v>
      </c>
      <c r="AP34" s="280">
        <f t="shared" si="7"/>
        <v>0</v>
      </c>
      <c r="AQ34" s="280">
        <f t="shared" si="8"/>
        <v>0</v>
      </c>
      <c r="AR34" s="553">
        <f t="shared" si="1"/>
        <v>0</v>
      </c>
      <c r="AS34" s="553">
        <f t="shared" si="2"/>
        <v>0</v>
      </c>
      <c r="AT34" s="828">
        <f>SUM(AT4:AT33)</f>
        <v>0</v>
      </c>
    </row>
    <row r="35" spans="1:46" ht="18" customHeight="1" outlineLevel="1">
      <c r="A35" s="621">
        <v>32</v>
      </c>
      <c r="B35" s="618" t="s">
        <v>366</v>
      </c>
      <c r="C35" s="787"/>
      <c r="D35" s="203" t="s">
        <v>3</v>
      </c>
      <c r="E35" s="203" t="s">
        <v>76</v>
      </c>
      <c r="F35" s="794" t="s">
        <v>76</v>
      </c>
      <c r="G35" s="812"/>
      <c r="H35" s="813"/>
      <c r="I35" s="813"/>
      <c r="J35" s="813"/>
      <c r="K35" s="813"/>
      <c r="L35" s="821" t="s">
        <v>3</v>
      </c>
      <c r="M35" s="813"/>
      <c r="N35" s="871" t="s">
        <v>3</v>
      </c>
      <c r="O35" s="813"/>
      <c r="P35" s="813"/>
      <c r="Q35" s="813"/>
      <c r="R35" s="813"/>
      <c r="S35" s="821" t="s">
        <v>3</v>
      </c>
      <c r="T35" s="813"/>
      <c r="U35" s="813"/>
      <c r="V35" s="813"/>
      <c r="W35" s="813"/>
      <c r="X35" s="813"/>
      <c r="Y35" s="813"/>
      <c r="Z35" s="821" t="s">
        <v>3</v>
      </c>
      <c r="AA35" s="813"/>
      <c r="AB35" s="813"/>
      <c r="AC35" s="813"/>
      <c r="AD35" s="813"/>
      <c r="AE35" s="813"/>
      <c r="AF35" s="813"/>
      <c r="AG35" s="821" t="s">
        <v>3</v>
      </c>
      <c r="AH35" s="813"/>
      <c r="AI35" s="813"/>
      <c r="AJ35" s="813"/>
      <c r="AK35" s="814"/>
      <c r="AL35" s="563">
        <f t="shared" si="4"/>
        <v>0</v>
      </c>
      <c r="AM35" s="280">
        <f t="shared" si="5"/>
        <v>0</v>
      </c>
      <c r="AN35" s="280">
        <f t="shared" si="6"/>
        <v>0</v>
      </c>
      <c r="AO35" s="553">
        <f t="shared" si="0"/>
        <v>0</v>
      </c>
      <c r="AP35" s="280">
        <f t="shared" si="7"/>
        <v>0</v>
      </c>
      <c r="AQ35" s="280">
        <f t="shared" si="8"/>
        <v>0</v>
      </c>
      <c r="AR35" s="553">
        <f t="shared" si="1"/>
        <v>0</v>
      </c>
      <c r="AS35" s="553">
        <f t="shared" si="2"/>
        <v>0</v>
      </c>
    </row>
    <row r="36" spans="1:46" ht="18" customHeight="1" outlineLevel="1">
      <c r="A36" s="621">
        <v>33</v>
      </c>
      <c r="B36" s="618" t="s">
        <v>367</v>
      </c>
      <c r="C36" s="787"/>
      <c r="D36" s="203" t="s">
        <v>3</v>
      </c>
      <c r="E36" s="203" t="s">
        <v>5</v>
      </c>
      <c r="F36" s="794" t="s">
        <v>5</v>
      </c>
      <c r="G36" s="1142"/>
      <c r="H36" s="1143"/>
      <c r="I36" s="1143"/>
      <c r="J36" s="1143"/>
      <c r="K36" s="1143"/>
      <c r="L36" s="1143"/>
      <c r="M36" s="1143"/>
      <c r="N36" s="1143"/>
      <c r="O36" s="1143"/>
      <c r="P36" s="1143"/>
      <c r="Q36" s="1143"/>
      <c r="R36" s="1143"/>
      <c r="S36" s="1143"/>
      <c r="T36" s="1143"/>
      <c r="U36" s="1143"/>
      <c r="V36" s="1143"/>
      <c r="W36" s="1143"/>
      <c r="X36" s="1143"/>
      <c r="Y36" s="1143"/>
      <c r="Z36" s="1143"/>
      <c r="AA36" s="1143"/>
      <c r="AB36" s="1143"/>
      <c r="AC36" s="1143"/>
      <c r="AD36" s="1143"/>
      <c r="AE36" s="1143"/>
      <c r="AF36" s="1143"/>
      <c r="AG36" s="1143"/>
      <c r="AH36" s="1143"/>
      <c r="AI36" s="1143"/>
      <c r="AJ36" s="1143"/>
      <c r="AK36" s="1144"/>
      <c r="AL36" s="563">
        <f t="shared" si="4"/>
        <v>0</v>
      </c>
      <c r="AM36" s="280">
        <f t="shared" si="5"/>
        <v>0</v>
      </c>
      <c r="AN36" s="280">
        <f t="shared" si="6"/>
        <v>0</v>
      </c>
      <c r="AO36" s="553">
        <f t="shared" si="0"/>
        <v>0</v>
      </c>
      <c r="AP36" s="280">
        <f t="shared" si="7"/>
        <v>0</v>
      </c>
      <c r="AQ36" s="280">
        <f t="shared" si="8"/>
        <v>0</v>
      </c>
      <c r="AR36" s="553">
        <f t="shared" si="1"/>
        <v>0</v>
      </c>
      <c r="AS36" s="553">
        <f t="shared" si="2"/>
        <v>0</v>
      </c>
    </row>
    <row r="37" spans="1:46" ht="18" customHeight="1" outlineLevel="1">
      <c r="A37" s="621">
        <v>34</v>
      </c>
      <c r="B37" s="619" t="s">
        <v>368</v>
      </c>
      <c r="C37" s="786"/>
      <c r="D37" s="203" t="s">
        <v>27</v>
      </c>
      <c r="E37" s="203" t="s">
        <v>3</v>
      </c>
      <c r="F37" s="794" t="s">
        <v>27</v>
      </c>
      <c r="G37" s="1142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4"/>
      <c r="AL37" s="563">
        <f t="shared" si="4"/>
        <v>0</v>
      </c>
      <c r="AM37" s="280">
        <f t="shared" si="5"/>
        <v>0</v>
      </c>
      <c r="AN37" s="280">
        <f t="shared" si="6"/>
        <v>0</v>
      </c>
      <c r="AO37" s="553">
        <f t="shared" si="0"/>
        <v>0</v>
      </c>
      <c r="AP37" s="280">
        <f t="shared" si="7"/>
        <v>0</v>
      </c>
      <c r="AQ37" s="280">
        <f t="shared" si="8"/>
        <v>0</v>
      </c>
      <c r="AR37" s="553">
        <f t="shared" si="1"/>
        <v>0</v>
      </c>
      <c r="AS37" s="553">
        <f t="shared" si="2"/>
        <v>0</v>
      </c>
    </row>
    <row r="38" spans="1:46" ht="18" customHeight="1" outlineLevel="1">
      <c r="A38" s="621">
        <v>35</v>
      </c>
      <c r="B38" s="618" t="s">
        <v>369</v>
      </c>
      <c r="C38" s="787"/>
      <c r="D38" s="203" t="s">
        <v>3</v>
      </c>
      <c r="E38" s="203" t="s">
        <v>27</v>
      </c>
      <c r="F38" s="794" t="s">
        <v>3</v>
      </c>
      <c r="G38" s="812"/>
      <c r="H38" s="813"/>
      <c r="I38" s="813"/>
      <c r="J38" s="813"/>
      <c r="K38" s="813"/>
      <c r="L38" s="821" t="s">
        <v>3</v>
      </c>
      <c r="M38" s="813"/>
      <c r="N38" s="871" t="s">
        <v>3</v>
      </c>
      <c r="O38" s="813"/>
      <c r="P38" s="813"/>
      <c r="Q38" s="813"/>
      <c r="R38" s="813"/>
      <c r="S38" s="821" t="s">
        <v>3</v>
      </c>
      <c r="T38" s="813"/>
      <c r="U38" s="813"/>
      <c r="V38" s="813"/>
      <c r="W38" s="813"/>
      <c r="X38" s="813"/>
      <c r="Y38" s="813"/>
      <c r="Z38" s="821" t="s">
        <v>3</v>
      </c>
      <c r="AA38" s="813"/>
      <c r="AB38" s="813"/>
      <c r="AC38" s="813"/>
      <c r="AD38" s="813"/>
      <c r="AE38" s="813"/>
      <c r="AF38" s="813"/>
      <c r="AG38" s="821" t="s">
        <v>3</v>
      </c>
      <c r="AH38" s="813"/>
      <c r="AI38" s="813"/>
      <c r="AJ38" s="813"/>
      <c r="AK38" s="814"/>
      <c r="AL38" s="563">
        <f t="shared" si="4"/>
        <v>0</v>
      </c>
      <c r="AM38" s="280">
        <f t="shared" si="5"/>
        <v>0</v>
      </c>
      <c r="AN38" s="280">
        <f t="shared" si="6"/>
        <v>0</v>
      </c>
      <c r="AO38" s="553">
        <f t="shared" si="0"/>
        <v>0</v>
      </c>
      <c r="AP38" s="280">
        <f t="shared" si="7"/>
        <v>0</v>
      </c>
      <c r="AQ38" s="280">
        <f t="shared" si="8"/>
        <v>0</v>
      </c>
      <c r="AR38" s="553">
        <f t="shared" si="1"/>
        <v>0</v>
      </c>
      <c r="AS38" s="553">
        <f t="shared" si="2"/>
        <v>0</v>
      </c>
    </row>
    <row r="39" spans="1:46" ht="18" customHeight="1" outlineLevel="1">
      <c r="A39" s="621">
        <v>36</v>
      </c>
      <c r="B39" s="618" t="s">
        <v>370</v>
      </c>
      <c r="C39" s="787"/>
      <c r="D39" s="203" t="s">
        <v>3</v>
      </c>
      <c r="E39" s="203" t="s">
        <v>5</v>
      </c>
      <c r="F39" s="794" t="s">
        <v>5</v>
      </c>
      <c r="G39" s="1142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1143"/>
      <c r="AC39" s="1143"/>
      <c r="AD39" s="1143"/>
      <c r="AE39" s="1143"/>
      <c r="AF39" s="1143"/>
      <c r="AG39" s="1143"/>
      <c r="AH39" s="1143"/>
      <c r="AI39" s="1143"/>
      <c r="AJ39" s="1143"/>
      <c r="AK39" s="1144"/>
      <c r="AL39" s="563">
        <f t="shared" si="4"/>
        <v>0</v>
      </c>
      <c r="AM39" s="280">
        <f t="shared" si="5"/>
        <v>0</v>
      </c>
      <c r="AN39" s="280">
        <f t="shared" si="6"/>
        <v>0</v>
      </c>
      <c r="AO39" s="553">
        <f t="shared" si="0"/>
        <v>0</v>
      </c>
      <c r="AP39" s="280">
        <f t="shared" si="7"/>
        <v>0</v>
      </c>
      <c r="AQ39" s="280">
        <f t="shared" si="8"/>
        <v>0</v>
      </c>
      <c r="AR39" s="553">
        <f t="shared" si="1"/>
        <v>0</v>
      </c>
      <c r="AS39" s="553">
        <f t="shared" si="2"/>
        <v>0</v>
      </c>
      <c r="AT39" s="557"/>
    </row>
    <row r="40" spans="1:46" ht="18" customHeight="1" outlineLevel="1">
      <c r="A40" s="621">
        <v>37</v>
      </c>
      <c r="B40" s="618" t="s">
        <v>371</v>
      </c>
      <c r="C40" s="787"/>
      <c r="D40" s="203" t="s">
        <v>26</v>
      </c>
      <c r="E40" s="203" t="s">
        <v>3</v>
      </c>
      <c r="F40" s="794" t="s">
        <v>76</v>
      </c>
      <c r="G40" s="1142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143"/>
      <c r="AC40" s="1143"/>
      <c r="AD40" s="1143"/>
      <c r="AE40" s="1143"/>
      <c r="AF40" s="1143"/>
      <c r="AG40" s="1143"/>
      <c r="AH40" s="1143"/>
      <c r="AI40" s="1143"/>
      <c r="AJ40" s="1143"/>
      <c r="AK40" s="1144"/>
      <c r="AL40" s="563">
        <f t="shared" si="4"/>
        <v>0</v>
      </c>
      <c r="AM40" s="280">
        <f t="shared" si="5"/>
        <v>0</v>
      </c>
      <c r="AN40" s="280">
        <f t="shared" si="6"/>
        <v>0</v>
      </c>
      <c r="AO40" s="553">
        <f t="shared" si="0"/>
        <v>0</v>
      </c>
      <c r="AP40" s="280">
        <f t="shared" si="7"/>
        <v>0</v>
      </c>
      <c r="AQ40" s="280">
        <f t="shared" si="8"/>
        <v>0</v>
      </c>
      <c r="AR40" s="553">
        <f t="shared" si="1"/>
        <v>0</v>
      </c>
      <c r="AT40" s="557"/>
    </row>
    <row r="41" spans="1:46" ht="18" customHeight="1" outlineLevel="1" thickBot="1">
      <c r="A41" s="621">
        <v>38</v>
      </c>
      <c r="B41" s="618" t="s">
        <v>372</v>
      </c>
      <c r="C41" s="787"/>
      <c r="D41" s="1335"/>
      <c r="E41" s="1335"/>
      <c r="F41" s="1335"/>
      <c r="G41" s="812" t="s">
        <v>5</v>
      </c>
      <c r="H41" s="870" t="s">
        <v>5</v>
      </c>
      <c r="I41" s="870" t="s">
        <v>5</v>
      </c>
      <c r="J41" s="870" t="s">
        <v>5</v>
      </c>
      <c r="K41" s="870" t="s">
        <v>5</v>
      </c>
      <c r="L41" s="821" t="s">
        <v>3</v>
      </c>
      <c r="M41" s="813"/>
      <c r="N41" s="871" t="s">
        <v>3</v>
      </c>
      <c r="O41" s="813"/>
      <c r="P41" s="813"/>
      <c r="Q41" s="813"/>
      <c r="R41" s="813"/>
      <c r="S41" s="821" t="s">
        <v>3</v>
      </c>
      <c r="T41" s="813"/>
      <c r="U41" s="813"/>
      <c r="V41" s="813"/>
      <c r="W41" s="813"/>
      <c r="X41" s="813"/>
      <c r="Y41" s="813"/>
      <c r="Z41" s="821" t="s">
        <v>3</v>
      </c>
      <c r="AA41" s="813"/>
      <c r="AB41" s="813"/>
      <c r="AC41" s="813"/>
      <c r="AD41" s="813"/>
      <c r="AE41" s="813"/>
      <c r="AF41" s="813"/>
      <c r="AG41" s="821" t="s">
        <v>3</v>
      </c>
      <c r="AH41" s="813"/>
      <c r="AI41" s="813"/>
      <c r="AJ41" s="813"/>
      <c r="AK41" s="814"/>
      <c r="AL41" s="563">
        <f t="shared" si="4"/>
        <v>5</v>
      </c>
      <c r="AM41" s="280">
        <f t="shared" si="5"/>
        <v>0</v>
      </c>
      <c r="AN41" s="280">
        <f t="shared" si="6"/>
        <v>0</v>
      </c>
      <c r="AO41" s="553">
        <f t="shared" si="0"/>
        <v>0</v>
      </c>
      <c r="AP41" s="280">
        <f t="shared" si="7"/>
        <v>0</v>
      </c>
      <c r="AQ41" s="280">
        <f t="shared" si="8"/>
        <v>0</v>
      </c>
      <c r="AR41" s="553">
        <f t="shared" si="1"/>
        <v>0</v>
      </c>
      <c r="AS41" s="553">
        <f t="shared" si="2"/>
        <v>0</v>
      </c>
    </row>
    <row r="42" spans="1:46" ht="18" customHeight="1" outlineLevel="1" thickBot="1">
      <c r="A42" s="621">
        <v>39</v>
      </c>
      <c r="B42" s="618" t="s">
        <v>373</v>
      </c>
      <c r="C42" s="787"/>
      <c r="D42" s="1337"/>
      <c r="E42" s="1337"/>
      <c r="F42" s="1337"/>
      <c r="G42" s="870" t="s">
        <v>5</v>
      </c>
      <c r="H42" s="870" t="s">
        <v>5</v>
      </c>
      <c r="I42" s="870" t="s">
        <v>5</v>
      </c>
      <c r="J42" s="870" t="s">
        <v>5</v>
      </c>
      <c r="K42" s="870" t="s">
        <v>5</v>
      </c>
      <c r="L42" s="821" t="s">
        <v>3</v>
      </c>
      <c r="M42" s="813"/>
      <c r="N42" s="871" t="s">
        <v>3</v>
      </c>
      <c r="O42" s="813"/>
      <c r="P42" s="813"/>
      <c r="Q42" s="813"/>
      <c r="R42" s="813"/>
      <c r="S42" s="821" t="s">
        <v>3</v>
      </c>
      <c r="T42" s="813"/>
      <c r="U42" s="813"/>
      <c r="V42" s="813"/>
      <c r="W42" s="813"/>
      <c r="X42" s="813"/>
      <c r="Y42" s="813"/>
      <c r="Z42" s="821" t="s">
        <v>3</v>
      </c>
      <c r="AA42" s="813"/>
      <c r="AB42" s="813"/>
      <c r="AC42" s="813"/>
      <c r="AD42" s="813"/>
      <c r="AE42" s="813"/>
      <c r="AF42" s="813"/>
      <c r="AG42" s="821" t="s">
        <v>3</v>
      </c>
      <c r="AH42" s="813"/>
      <c r="AI42" s="813"/>
      <c r="AJ42" s="813"/>
      <c r="AK42" s="814"/>
      <c r="AL42" s="563">
        <f t="shared" si="4"/>
        <v>5</v>
      </c>
      <c r="AM42" s="280">
        <f t="shared" si="5"/>
        <v>0</v>
      </c>
      <c r="AN42" s="280">
        <f t="shared" si="6"/>
        <v>0</v>
      </c>
      <c r="AO42" s="553">
        <f t="shared" si="0"/>
        <v>0</v>
      </c>
      <c r="AP42" s="280">
        <f t="shared" si="7"/>
        <v>0</v>
      </c>
      <c r="AQ42" s="280">
        <f t="shared" si="8"/>
        <v>0</v>
      </c>
      <c r="AR42" s="553">
        <f t="shared" si="1"/>
        <v>0</v>
      </c>
      <c r="AS42" s="553">
        <f t="shared" si="2"/>
        <v>0</v>
      </c>
    </row>
    <row r="43" spans="1:46" ht="18" customHeight="1" thickBot="1">
      <c r="A43" s="621">
        <v>40</v>
      </c>
      <c r="B43" s="620" t="s">
        <v>374</v>
      </c>
      <c r="C43" s="787"/>
      <c r="D43" s="205" t="s">
        <v>3</v>
      </c>
      <c r="E43" s="205" t="s">
        <v>76</v>
      </c>
      <c r="F43" s="831" t="s">
        <v>76</v>
      </c>
      <c r="G43" s="870" t="s">
        <v>5</v>
      </c>
      <c r="H43" s="870" t="s">
        <v>5</v>
      </c>
      <c r="I43" s="870" t="s">
        <v>5</v>
      </c>
      <c r="J43" s="870" t="s">
        <v>5</v>
      </c>
      <c r="K43" s="870" t="s">
        <v>5</v>
      </c>
      <c r="L43" s="227" t="s">
        <v>3</v>
      </c>
      <c r="M43" s="819"/>
      <c r="N43" s="227" t="s">
        <v>3</v>
      </c>
      <c r="O43" s="819"/>
      <c r="P43" s="819"/>
      <c r="Q43" s="819"/>
      <c r="R43" s="819"/>
      <c r="S43" s="227" t="s">
        <v>3</v>
      </c>
      <c r="T43" s="819"/>
      <c r="U43" s="819"/>
      <c r="V43" s="819"/>
      <c r="W43" s="819"/>
      <c r="X43" s="819"/>
      <c r="Y43" s="819"/>
      <c r="Z43" s="227" t="s">
        <v>3</v>
      </c>
      <c r="AA43" s="819"/>
      <c r="AB43" s="819"/>
      <c r="AC43" s="819"/>
      <c r="AD43" s="819"/>
      <c r="AE43" s="819"/>
      <c r="AF43" s="819"/>
      <c r="AG43" s="227" t="s">
        <v>3</v>
      </c>
      <c r="AH43" s="819"/>
      <c r="AI43" s="819"/>
      <c r="AJ43" s="819"/>
      <c r="AK43" s="820"/>
      <c r="AL43" s="563">
        <f t="shared" si="4"/>
        <v>5</v>
      </c>
      <c r="AM43" s="280">
        <f t="shared" si="5"/>
        <v>0</v>
      </c>
      <c r="AN43" s="280">
        <f t="shared" si="6"/>
        <v>0</v>
      </c>
      <c r="AO43" s="553">
        <f t="shared" si="0"/>
        <v>0</v>
      </c>
      <c r="AP43" s="280">
        <f t="shared" si="7"/>
        <v>0</v>
      </c>
      <c r="AQ43" s="280">
        <f t="shared" si="8"/>
        <v>0</v>
      </c>
      <c r="AR43" s="553">
        <f t="shared" si="1"/>
        <v>0</v>
      </c>
      <c r="AS43" s="553">
        <f t="shared" si="2"/>
        <v>0</v>
      </c>
    </row>
    <row r="44" spans="1:46" ht="18" customHeight="1" outlineLevel="1" thickBot="1">
      <c r="A44" s="735"/>
      <c r="B44" s="736" t="s">
        <v>403</v>
      </c>
      <c r="C44" s="742"/>
      <c r="D44" s="736"/>
      <c r="E44" s="736"/>
      <c r="F44" s="736"/>
      <c r="G44" s="686">
        <f t="shared" ref="G44:AK44" si="9">COUNTIF(G4:G43,"GNE")</f>
        <v>1</v>
      </c>
      <c r="H44" s="686">
        <f t="shared" si="9"/>
        <v>0</v>
      </c>
      <c r="I44" s="686">
        <f t="shared" si="9"/>
        <v>1</v>
      </c>
      <c r="J44" s="686">
        <f t="shared" si="9"/>
        <v>0</v>
      </c>
      <c r="K44" s="686">
        <f t="shared" si="9"/>
        <v>0</v>
      </c>
      <c r="L44" s="686">
        <f t="shared" si="9"/>
        <v>1</v>
      </c>
      <c r="M44" s="686">
        <f t="shared" si="9"/>
        <v>1</v>
      </c>
      <c r="N44" s="686">
        <f t="shared" si="9"/>
        <v>0</v>
      </c>
      <c r="O44" s="686">
        <f t="shared" si="9"/>
        <v>0</v>
      </c>
      <c r="P44" s="686">
        <f t="shared" si="9"/>
        <v>0</v>
      </c>
      <c r="Q44" s="686">
        <f t="shared" si="9"/>
        <v>1</v>
      </c>
      <c r="R44" s="686">
        <f t="shared" si="9"/>
        <v>1</v>
      </c>
      <c r="S44" s="686">
        <f t="shared" si="9"/>
        <v>0</v>
      </c>
      <c r="T44" s="686">
        <f t="shared" si="9"/>
        <v>0</v>
      </c>
      <c r="U44" s="686">
        <f t="shared" si="9"/>
        <v>0</v>
      </c>
      <c r="V44" s="686">
        <f t="shared" si="9"/>
        <v>1</v>
      </c>
      <c r="W44" s="686">
        <f t="shared" si="9"/>
        <v>1</v>
      </c>
      <c r="X44" s="686">
        <f t="shared" si="9"/>
        <v>0</v>
      </c>
      <c r="Y44" s="686">
        <f t="shared" si="9"/>
        <v>0</v>
      </c>
      <c r="Z44" s="686">
        <f t="shared" si="9"/>
        <v>0</v>
      </c>
      <c r="AA44" s="686">
        <f t="shared" si="9"/>
        <v>0</v>
      </c>
      <c r="AB44" s="686">
        <f t="shared" si="9"/>
        <v>1</v>
      </c>
      <c r="AC44" s="686">
        <f t="shared" si="9"/>
        <v>0</v>
      </c>
      <c r="AD44" s="686">
        <f t="shared" si="9"/>
        <v>0</v>
      </c>
      <c r="AE44" s="686">
        <f t="shared" si="9"/>
        <v>0</v>
      </c>
      <c r="AF44" s="686">
        <f t="shared" si="9"/>
        <v>0</v>
      </c>
      <c r="AG44" s="686">
        <f t="shared" si="9"/>
        <v>0</v>
      </c>
      <c r="AH44" s="686">
        <f t="shared" si="9"/>
        <v>0</v>
      </c>
      <c r="AI44" s="686">
        <f t="shared" si="9"/>
        <v>0</v>
      </c>
      <c r="AJ44" s="686">
        <f t="shared" si="9"/>
        <v>0</v>
      </c>
      <c r="AK44" s="686">
        <f t="shared" si="9"/>
        <v>0</v>
      </c>
      <c r="AL44" s="563">
        <f t="shared" si="4"/>
        <v>0</v>
      </c>
      <c r="AM44" s="280">
        <f t="shared" si="5"/>
        <v>0</v>
      </c>
      <c r="AN44" s="280">
        <f t="shared" si="6"/>
        <v>0</v>
      </c>
      <c r="AO44" s="553">
        <f t="shared" si="0"/>
        <v>0</v>
      </c>
      <c r="AP44" s="280">
        <f t="shared" si="7"/>
        <v>0</v>
      </c>
      <c r="AQ44" s="280">
        <f t="shared" si="8"/>
        <v>0</v>
      </c>
      <c r="AR44" s="553">
        <f t="shared" si="1"/>
        <v>0</v>
      </c>
      <c r="AS44" s="553">
        <f t="shared" si="2"/>
        <v>0</v>
      </c>
    </row>
    <row r="45" spans="1:46" ht="18" customHeight="1" outlineLevel="1">
      <c r="A45" s="735"/>
      <c r="B45" s="736" t="s">
        <v>404</v>
      </c>
      <c r="C45" s="742"/>
      <c r="D45" s="736"/>
      <c r="E45" s="736"/>
      <c r="F45" s="736"/>
      <c r="G45" s="815">
        <f t="shared" ref="G45:AK45" si="10">COUNTIF(G4:G43,"GNP")</f>
        <v>0</v>
      </c>
      <c r="H45" s="815">
        <f t="shared" si="10"/>
        <v>0</v>
      </c>
      <c r="I45" s="815">
        <f t="shared" si="10"/>
        <v>0</v>
      </c>
      <c r="J45" s="815">
        <f t="shared" si="10"/>
        <v>0</v>
      </c>
      <c r="K45" s="815">
        <f t="shared" si="10"/>
        <v>0</v>
      </c>
      <c r="L45" s="815">
        <f t="shared" si="10"/>
        <v>0</v>
      </c>
      <c r="M45" s="815">
        <f t="shared" si="10"/>
        <v>0</v>
      </c>
      <c r="N45" s="815">
        <f t="shared" si="10"/>
        <v>0</v>
      </c>
      <c r="O45" s="815">
        <f t="shared" si="10"/>
        <v>0</v>
      </c>
      <c r="P45" s="815">
        <f t="shared" si="10"/>
        <v>0</v>
      </c>
      <c r="Q45" s="815">
        <f t="shared" si="10"/>
        <v>0</v>
      </c>
      <c r="R45" s="815">
        <f t="shared" si="10"/>
        <v>0</v>
      </c>
      <c r="S45" s="815">
        <f t="shared" si="10"/>
        <v>0</v>
      </c>
      <c r="T45" s="815">
        <f t="shared" si="10"/>
        <v>0</v>
      </c>
      <c r="U45" s="815">
        <f t="shared" si="10"/>
        <v>0</v>
      </c>
      <c r="V45" s="815">
        <f t="shared" si="10"/>
        <v>0</v>
      </c>
      <c r="W45" s="815">
        <f t="shared" si="10"/>
        <v>0</v>
      </c>
      <c r="X45" s="815">
        <f t="shared" si="10"/>
        <v>0</v>
      </c>
      <c r="Y45" s="815">
        <f t="shared" si="10"/>
        <v>0</v>
      </c>
      <c r="Z45" s="815">
        <f t="shared" si="10"/>
        <v>0</v>
      </c>
      <c r="AA45" s="815">
        <f t="shared" si="10"/>
        <v>0</v>
      </c>
      <c r="AB45" s="815">
        <f t="shared" si="10"/>
        <v>0</v>
      </c>
      <c r="AC45" s="815">
        <f t="shared" si="10"/>
        <v>0</v>
      </c>
      <c r="AD45" s="815">
        <f t="shared" si="10"/>
        <v>0</v>
      </c>
      <c r="AE45" s="815">
        <f t="shared" si="10"/>
        <v>0</v>
      </c>
      <c r="AF45" s="815">
        <f t="shared" si="10"/>
        <v>0</v>
      </c>
      <c r="AG45" s="815">
        <f t="shared" si="10"/>
        <v>0</v>
      </c>
      <c r="AH45" s="815">
        <f t="shared" si="10"/>
        <v>0</v>
      </c>
      <c r="AI45" s="815">
        <f t="shared" si="10"/>
        <v>0</v>
      </c>
      <c r="AJ45" s="815">
        <f t="shared" si="10"/>
        <v>0</v>
      </c>
      <c r="AK45" s="815">
        <f t="shared" si="10"/>
        <v>0</v>
      </c>
      <c r="AL45" s="563">
        <f t="shared" si="4"/>
        <v>0</v>
      </c>
      <c r="AM45" s="280">
        <f t="shared" si="5"/>
        <v>0</v>
      </c>
      <c r="AN45" s="280">
        <f t="shared" si="6"/>
        <v>0</v>
      </c>
      <c r="AO45" s="553">
        <f t="shared" si="0"/>
        <v>0</v>
      </c>
      <c r="AP45" s="280">
        <f t="shared" si="7"/>
        <v>0</v>
      </c>
      <c r="AQ45" s="280">
        <f t="shared" si="8"/>
        <v>0</v>
      </c>
      <c r="AR45" s="553">
        <f t="shared" si="1"/>
        <v>0</v>
      </c>
      <c r="AS45" s="553">
        <f t="shared" si="2"/>
        <v>0</v>
      </c>
    </row>
    <row r="46" spans="1:46" ht="18" customHeight="1" outlineLevel="1" thickBot="1">
      <c r="A46" s="735"/>
      <c r="B46" s="736" t="s">
        <v>405</v>
      </c>
      <c r="C46" s="742"/>
      <c r="D46" s="736"/>
      <c r="E46" s="736"/>
      <c r="F46" s="736"/>
      <c r="G46" s="818">
        <f t="shared" ref="G46:AK46" si="11">COUNTIF(G4:G43,"GDP")</f>
        <v>0</v>
      </c>
      <c r="H46" s="818">
        <f t="shared" si="11"/>
        <v>0</v>
      </c>
      <c r="I46" s="818">
        <f t="shared" si="11"/>
        <v>0</v>
      </c>
      <c r="J46" s="818">
        <f t="shared" si="11"/>
        <v>0</v>
      </c>
      <c r="K46" s="818">
        <f t="shared" si="11"/>
        <v>0</v>
      </c>
      <c r="L46" s="818">
        <f t="shared" si="11"/>
        <v>0</v>
      </c>
      <c r="M46" s="818">
        <f t="shared" si="11"/>
        <v>0</v>
      </c>
      <c r="N46" s="818">
        <f t="shared" si="11"/>
        <v>0</v>
      </c>
      <c r="O46" s="818">
        <f t="shared" si="11"/>
        <v>0</v>
      </c>
      <c r="P46" s="818">
        <f t="shared" si="11"/>
        <v>0</v>
      </c>
      <c r="Q46" s="818">
        <f t="shared" si="11"/>
        <v>0</v>
      </c>
      <c r="R46" s="818">
        <f t="shared" si="11"/>
        <v>0</v>
      </c>
      <c r="S46" s="818">
        <f t="shared" si="11"/>
        <v>0</v>
      </c>
      <c r="T46" s="818">
        <f t="shared" si="11"/>
        <v>0</v>
      </c>
      <c r="U46" s="818">
        <f t="shared" si="11"/>
        <v>0</v>
      </c>
      <c r="V46" s="818">
        <f t="shared" si="11"/>
        <v>0</v>
      </c>
      <c r="W46" s="818">
        <f t="shared" si="11"/>
        <v>0</v>
      </c>
      <c r="X46" s="818">
        <f t="shared" si="11"/>
        <v>0</v>
      </c>
      <c r="Y46" s="818">
        <f t="shared" si="11"/>
        <v>0</v>
      </c>
      <c r="Z46" s="818">
        <f t="shared" si="11"/>
        <v>0</v>
      </c>
      <c r="AA46" s="818">
        <f t="shared" si="11"/>
        <v>0</v>
      </c>
      <c r="AB46" s="818">
        <f t="shared" si="11"/>
        <v>0</v>
      </c>
      <c r="AC46" s="818">
        <f t="shared" si="11"/>
        <v>0</v>
      </c>
      <c r="AD46" s="818">
        <f t="shared" si="11"/>
        <v>0</v>
      </c>
      <c r="AE46" s="818">
        <f t="shared" si="11"/>
        <v>0</v>
      </c>
      <c r="AF46" s="818">
        <f t="shared" si="11"/>
        <v>0</v>
      </c>
      <c r="AG46" s="818">
        <f t="shared" si="11"/>
        <v>0</v>
      </c>
      <c r="AH46" s="818">
        <f t="shared" si="11"/>
        <v>0</v>
      </c>
      <c r="AI46" s="818">
        <f t="shared" si="11"/>
        <v>0</v>
      </c>
      <c r="AJ46" s="818">
        <f t="shared" si="11"/>
        <v>0</v>
      </c>
      <c r="AK46" s="818">
        <f t="shared" si="11"/>
        <v>0</v>
      </c>
      <c r="AL46" s="563">
        <f t="shared" si="4"/>
        <v>0</v>
      </c>
      <c r="AM46" s="280">
        <f t="shared" si="5"/>
        <v>0</v>
      </c>
      <c r="AN46" s="280">
        <f t="shared" si="6"/>
        <v>0</v>
      </c>
      <c r="AO46" s="553">
        <f t="shared" si="0"/>
        <v>0</v>
      </c>
      <c r="AP46" s="280">
        <f t="shared" si="7"/>
        <v>0</v>
      </c>
      <c r="AQ46" s="280">
        <f t="shared" si="8"/>
        <v>0</v>
      </c>
      <c r="AR46" s="553">
        <f t="shared" si="1"/>
        <v>0</v>
      </c>
      <c r="AS46" s="553">
        <f t="shared" si="2"/>
        <v>0</v>
      </c>
    </row>
    <row r="47" spans="1:46" ht="18" customHeight="1" outlineLevel="1">
      <c r="A47" s="735"/>
      <c r="B47" s="736" t="s">
        <v>406</v>
      </c>
      <c r="C47" s="742"/>
      <c r="D47" s="736"/>
      <c r="E47" s="736"/>
      <c r="F47" s="736"/>
      <c r="G47" s="394">
        <f t="shared" ref="G47:AN47" si="12">COUNTIF(G4:G43,"GDE")</f>
        <v>0</v>
      </c>
      <c r="H47" s="394">
        <f t="shared" si="12"/>
        <v>0</v>
      </c>
      <c r="I47" s="394">
        <f t="shared" si="12"/>
        <v>0</v>
      </c>
      <c r="J47" s="394">
        <f t="shared" si="12"/>
        <v>0</v>
      </c>
      <c r="K47" s="394">
        <f t="shared" si="12"/>
        <v>0</v>
      </c>
      <c r="L47" s="394">
        <f t="shared" si="12"/>
        <v>0</v>
      </c>
      <c r="M47" s="394">
        <f t="shared" si="12"/>
        <v>0</v>
      </c>
      <c r="N47" s="394">
        <f t="shared" si="12"/>
        <v>0</v>
      </c>
      <c r="O47" s="394">
        <f t="shared" si="12"/>
        <v>0</v>
      </c>
      <c r="P47" s="394">
        <f t="shared" si="12"/>
        <v>0</v>
      </c>
      <c r="Q47" s="394">
        <f t="shared" si="12"/>
        <v>0</v>
      </c>
      <c r="R47" s="394">
        <f t="shared" si="12"/>
        <v>0</v>
      </c>
      <c r="S47" s="394">
        <f t="shared" si="12"/>
        <v>0</v>
      </c>
      <c r="T47" s="394">
        <f t="shared" si="12"/>
        <v>0</v>
      </c>
      <c r="U47" s="394">
        <f t="shared" si="12"/>
        <v>0</v>
      </c>
      <c r="V47" s="394">
        <f t="shared" si="12"/>
        <v>0</v>
      </c>
      <c r="W47" s="394">
        <f t="shared" si="12"/>
        <v>0</v>
      </c>
      <c r="X47" s="394">
        <f t="shared" si="12"/>
        <v>0</v>
      </c>
      <c r="Y47" s="394">
        <f t="shared" si="12"/>
        <v>0</v>
      </c>
      <c r="Z47" s="394">
        <f t="shared" si="12"/>
        <v>0</v>
      </c>
      <c r="AA47" s="394">
        <f t="shared" si="12"/>
        <v>0</v>
      </c>
      <c r="AB47" s="394">
        <f t="shared" si="12"/>
        <v>0</v>
      </c>
      <c r="AC47" s="394">
        <f t="shared" si="12"/>
        <v>0</v>
      </c>
      <c r="AD47" s="394">
        <f t="shared" si="12"/>
        <v>0</v>
      </c>
      <c r="AE47" s="394">
        <f t="shared" si="12"/>
        <v>0</v>
      </c>
      <c r="AF47" s="394">
        <f t="shared" si="12"/>
        <v>0</v>
      </c>
      <c r="AG47" s="394">
        <f t="shared" si="12"/>
        <v>0</v>
      </c>
      <c r="AH47" s="394">
        <f t="shared" si="12"/>
        <v>0</v>
      </c>
      <c r="AI47" s="394">
        <f t="shared" si="12"/>
        <v>0</v>
      </c>
      <c r="AJ47" s="394">
        <f t="shared" si="12"/>
        <v>0</v>
      </c>
      <c r="AK47" s="394">
        <f t="shared" si="12"/>
        <v>0</v>
      </c>
      <c r="AL47" s="394">
        <f t="shared" si="12"/>
        <v>0</v>
      </c>
      <c r="AM47" s="394">
        <f t="shared" si="12"/>
        <v>0</v>
      </c>
      <c r="AN47" s="394">
        <f t="shared" si="12"/>
        <v>0</v>
      </c>
      <c r="AO47" s="553">
        <f t="shared" si="0"/>
        <v>0</v>
      </c>
      <c r="AP47" s="280">
        <f t="shared" si="7"/>
        <v>0</v>
      </c>
      <c r="AQ47" s="280">
        <f t="shared" si="8"/>
        <v>0</v>
      </c>
      <c r="AR47" s="553">
        <f t="shared" si="1"/>
        <v>0</v>
      </c>
      <c r="AS47" s="553">
        <f t="shared" si="2"/>
        <v>0</v>
      </c>
    </row>
    <row r="48" spans="1:46" ht="18" customHeight="1" outlineLevel="1" thickBot="1">
      <c r="A48" s="735"/>
      <c r="B48" s="736" t="s">
        <v>407</v>
      </c>
      <c r="C48" s="742"/>
      <c r="D48" s="736"/>
      <c r="E48" s="736"/>
      <c r="F48" s="736"/>
      <c r="G48" s="757">
        <f>SUM(G44:G47)</f>
        <v>1</v>
      </c>
      <c r="H48" s="757">
        <f t="shared" ref="H48:AK48" si="13">SUM(H44:H47)</f>
        <v>0</v>
      </c>
      <c r="I48" s="757">
        <f t="shared" si="13"/>
        <v>1</v>
      </c>
      <c r="J48" s="757">
        <f t="shared" si="13"/>
        <v>0</v>
      </c>
      <c r="K48" s="757">
        <f t="shared" si="13"/>
        <v>0</v>
      </c>
      <c r="L48" s="757">
        <f t="shared" si="13"/>
        <v>1</v>
      </c>
      <c r="M48" s="757">
        <f t="shared" si="13"/>
        <v>1</v>
      </c>
      <c r="N48" s="757">
        <f t="shared" si="13"/>
        <v>0</v>
      </c>
      <c r="O48" s="757">
        <f t="shared" si="13"/>
        <v>0</v>
      </c>
      <c r="P48" s="757">
        <f t="shared" si="13"/>
        <v>0</v>
      </c>
      <c r="Q48" s="757">
        <f t="shared" si="13"/>
        <v>1</v>
      </c>
      <c r="R48" s="757">
        <f t="shared" si="13"/>
        <v>1</v>
      </c>
      <c r="S48" s="757">
        <f t="shared" si="13"/>
        <v>0</v>
      </c>
      <c r="T48" s="757">
        <f t="shared" si="13"/>
        <v>0</v>
      </c>
      <c r="U48" s="757">
        <f t="shared" si="13"/>
        <v>0</v>
      </c>
      <c r="V48" s="757">
        <f t="shared" si="13"/>
        <v>1</v>
      </c>
      <c r="W48" s="757">
        <f t="shared" si="13"/>
        <v>1</v>
      </c>
      <c r="X48" s="757">
        <f t="shared" si="13"/>
        <v>0</v>
      </c>
      <c r="Y48" s="757">
        <f t="shared" si="13"/>
        <v>0</v>
      </c>
      <c r="Z48" s="757">
        <f t="shared" si="13"/>
        <v>0</v>
      </c>
      <c r="AA48" s="757">
        <f t="shared" si="13"/>
        <v>0</v>
      </c>
      <c r="AB48" s="757">
        <f t="shared" si="13"/>
        <v>1</v>
      </c>
      <c r="AC48" s="757">
        <f t="shared" si="13"/>
        <v>0</v>
      </c>
      <c r="AD48" s="757">
        <f t="shared" si="13"/>
        <v>0</v>
      </c>
      <c r="AE48" s="757">
        <f t="shared" si="13"/>
        <v>0</v>
      </c>
      <c r="AF48" s="757">
        <f t="shared" si="13"/>
        <v>0</v>
      </c>
      <c r="AG48" s="757">
        <f t="shared" si="13"/>
        <v>0</v>
      </c>
      <c r="AH48" s="757">
        <f t="shared" si="13"/>
        <v>0</v>
      </c>
      <c r="AI48" s="757">
        <f t="shared" si="13"/>
        <v>0</v>
      </c>
      <c r="AJ48" s="757">
        <f t="shared" si="13"/>
        <v>0</v>
      </c>
      <c r="AK48" s="757">
        <f t="shared" si="13"/>
        <v>0</v>
      </c>
      <c r="AL48" s="563">
        <f t="shared" si="4"/>
        <v>0</v>
      </c>
      <c r="AM48" s="280">
        <f t="shared" si="5"/>
        <v>0</v>
      </c>
      <c r="AN48" s="280">
        <f t="shared" si="6"/>
        <v>0</v>
      </c>
      <c r="AO48" s="553">
        <f t="shared" si="0"/>
        <v>0</v>
      </c>
      <c r="AP48" s="280">
        <f t="shared" si="7"/>
        <v>0</v>
      </c>
      <c r="AQ48" s="280">
        <f t="shared" si="8"/>
        <v>0</v>
      </c>
      <c r="AR48" s="553">
        <f t="shared" si="1"/>
        <v>0</v>
      </c>
      <c r="AS48" s="553">
        <f t="shared" si="2"/>
        <v>0</v>
      </c>
    </row>
    <row r="49" spans="1:46" ht="18" customHeight="1" outlineLevel="1">
      <c r="A49" s="735"/>
      <c r="B49" s="736"/>
      <c r="C49" s="742"/>
      <c r="D49" s="736"/>
      <c r="E49" s="736"/>
      <c r="F49" s="736"/>
      <c r="G49" s="656" t="s">
        <v>5</v>
      </c>
      <c r="H49" s="656" t="s">
        <v>5</v>
      </c>
      <c r="I49" s="656" t="s">
        <v>6</v>
      </c>
      <c r="J49" s="592" t="s">
        <v>7</v>
      </c>
      <c r="K49" s="656" t="s">
        <v>8</v>
      </c>
      <c r="L49" s="656" t="s">
        <v>3</v>
      </c>
      <c r="M49" s="656" t="s">
        <v>4</v>
      </c>
      <c r="N49" s="656" t="s">
        <v>5</v>
      </c>
      <c r="O49" s="656" t="s">
        <v>5</v>
      </c>
      <c r="P49" s="656" t="s">
        <v>6</v>
      </c>
      <c r="Q49" s="656" t="s">
        <v>7</v>
      </c>
      <c r="R49" s="657" t="s">
        <v>8</v>
      </c>
      <c r="S49" s="656" t="s">
        <v>3</v>
      </c>
      <c r="T49" s="657" t="s">
        <v>4</v>
      </c>
      <c r="U49" s="656" t="s">
        <v>5</v>
      </c>
      <c r="V49" s="656" t="s">
        <v>5</v>
      </c>
      <c r="W49" s="656" t="s">
        <v>6</v>
      </c>
      <c r="X49" s="656" t="s">
        <v>7</v>
      </c>
      <c r="Y49" s="657" t="s">
        <v>8</v>
      </c>
      <c r="Z49" s="656" t="s">
        <v>3</v>
      </c>
      <c r="AA49" s="657" t="s">
        <v>4</v>
      </c>
      <c r="AB49" s="656" t="s">
        <v>5</v>
      </c>
      <c r="AC49" s="656" t="s">
        <v>5</v>
      </c>
      <c r="AD49" s="656" t="s">
        <v>6</v>
      </c>
      <c r="AE49" s="656" t="s">
        <v>7</v>
      </c>
      <c r="AF49" s="657" t="s">
        <v>8</v>
      </c>
      <c r="AG49" s="656" t="s">
        <v>3</v>
      </c>
      <c r="AH49" s="657" t="s">
        <v>4</v>
      </c>
      <c r="AI49" s="656" t="s">
        <v>5</v>
      </c>
      <c r="AJ49" s="656" t="s">
        <v>5</v>
      </c>
      <c r="AK49" s="656" t="s">
        <v>6</v>
      </c>
      <c r="AL49" s="584"/>
      <c r="AM49" s="584"/>
      <c r="AN49" s="584"/>
      <c r="AO49" s="740"/>
      <c r="AP49" s="584"/>
      <c r="AQ49" s="584"/>
      <c r="AR49" s="740"/>
      <c r="AS49" s="740"/>
    </row>
    <row r="50" spans="1:46" ht="18" customHeight="1" outlineLevel="1">
      <c r="A50" s="735"/>
      <c r="B50" s="736"/>
      <c r="C50" s="742"/>
      <c r="D50" s="736"/>
      <c r="E50" s="736"/>
      <c r="F50" s="736"/>
      <c r="G50" s="568">
        <v>1</v>
      </c>
      <c r="H50" s="568">
        <v>2</v>
      </c>
      <c r="I50" s="568">
        <v>3</v>
      </c>
      <c r="J50" s="568">
        <v>4</v>
      </c>
      <c r="K50" s="569">
        <v>5</v>
      </c>
      <c r="L50" s="568">
        <v>6</v>
      </c>
      <c r="M50" s="568">
        <v>7</v>
      </c>
      <c r="N50" s="568">
        <v>8</v>
      </c>
      <c r="O50" s="568">
        <v>9</v>
      </c>
      <c r="P50" s="568">
        <v>10</v>
      </c>
      <c r="Q50" s="568">
        <v>11</v>
      </c>
      <c r="R50" s="569">
        <v>12</v>
      </c>
      <c r="S50" s="568">
        <v>13</v>
      </c>
      <c r="T50" s="568">
        <v>14</v>
      </c>
      <c r="U50" s="568">
        <v>15</v>
      </c>
      <c r="V50" s="568">
        <v>16</v>
      </c>
      <c r="W50" s="568">
        <v>17</v>
      </c>
      <c r="X50" s="568">
        <v>18</v>
      </c>
      <c r="Y50" s="569">
        <v>19</v>
      </c>
      <c r="Z50" s="568">
        <v>20</v>
      </c>
      <c r="AA50" s="569">
        <v>21</v>
      </c>
      <c r="AB50" s="568">
        <v>22</v>
      </c>
      <c r="AC50" s="568">
        <v>23</v>
      </c>
      <c r="AD50" s="569">
        <v>24</v>
      </c>
      <c r="AE50" s="568">
        <v>25</v>
      </c>
      <c r="AF50" s="569">
        <v>26</v>
      </c>
      <c r="AG50" s="568">
        <v>27</v>
      </c>
      <c r="AH50" s="568">
        <v>28</v>
      </c>
      <c r="AI50" s="569">
        <v>29</v>
      </c>
      <c r="AJ50" s="568">
        <v>30</v>
      </c>
      <c r="AK50" s="568">
        <v>31</v>
      </c>
    </row>
    <row r="51" spans="1:46" ht="18" customHeight="1" outlineLevel="1" thickBot="1">
      <c r="A51" s="735"/>
      <c r="B51" s="736" t="s">
        <v>478</v>
      </c>
      <c r="C51" s="742"/>
      <c r="D51" s="736"/>
      <c r="E51" s="736"/>
      <c r="F51" s="736"/>
      <c r="G51" s="802">
        <v>0</v>
      </c>
      <c r="H51" s="802">
        <v>0</v>
      </c>
      <c r="I51" s="802">
        <v>2</v>
      </c>
      <c r="J51" s="802">
        <v>1</v>
      </c>
      <c r="K51" s="802">
        <v>0</v>
      </c>
      <c r="L51" s="802">
        <v>1</v>
      </c>
      <c r="M51" s="802">
        <v>0</v>
      </c>
      <c r="N51" s="802">
        <v>1</v>
      </c>
      <c r="O51" s="802">
        <v>0</v>
      </c>
      <c r="P51" s="802">
        <v>2</v>
      </c>
      <c r="Q51" s="802">
        <v>1</v>
      </c>
      <c r="R51" s="802">
        <v>0</v>
      </c>
      <c r="S51" s="802">
        <v>1</v>
      </c>
      <c r="T51" s="802">
        <v>0</v>
      </c>
      <c r="U51" s="802">
        <v>0</v>
      </c>
      <c r="V51" s="802">
        <v>0</v>
      </c>
      <c r="W51" s="802">
        <v>2</v>
      </c>
      <c r="X51" s="802">
        <v>1</v>
      </c>
      <c r="Y51" s="802">
        <v>0</v>
      </c>
      <c r="Z51" s="802">
        <v>1</v>
      </c>
      <c r="AA51" s="802">
        <v>0</v>
      </c>
      <c r="AB51" s="802">
        <v>0</v>
      </c>
      <c r="AC51" s="802">
        <v>0</v>
      </c>
      <c r="AD51" s="802">
        <v>2</v>
      </c>
      <c r="AE51" s="802">
        <v>1</v>
      </c>
      <c r="AF51" s="802">
        <v>0</v>
      </c>
      <c r="AG51" s="802">
        <v>2</v>
      </c>
      <c r="AH51" s="802">
        <v>0</v>
      </c>
      <c r="AI51" s="802">
        <v>1</v>
      </c>
      <c r="AJ51" s="802">
        <v>0</v>
      </c>
      <c r="AK51" s="802">
        <v>1</v>
      </c>
    </row>
    <row r="52" spans="1:46" ht="18" customHeight="1" outlineLevel="1" thickBot="1">
      <c r="A52" s="735"/>
      <c r="B52" s="736" t="s">
        <v>502</v>
      </c>
      <c r="C52" s="742"/>
      <c r="D52" s="736"/>
      <c r="E52" s="736"/>
      <c r="F52" s="736"/>
      <c r="G52" s="804">
        <f>G44+G51</f>
        <v>1</v>
      </c>
      <c r="H52" s="804">
        <f t="shared" ref="H52:AN52" si="14">H44+H51</f>
        <v>0</v>
      </c>
      <c r="I52" s="804">
        <f t="shared" si="14"/>
        <v>3</v>
      </c>
      <c r="J52" s="804">
        <f t="shared" si="14"/>
        <v>1</v>
      </c>
      <c r="K52" s="804">
        <f t="shared" si="14"/>
        <v>0</v>
      </c>
      <c r="L52" s="804">
        <f t="shared" si="14"/>
        <v>2</v>
      </c>
      <c r="M52" s="804">
        <f t="shared" si="14"/>
        <v>1</v>
      </c>
      <c r="N52" s="804">
        <f t="shared" si="14"/>
        <v>1</v>
      </c>
      <c r="O52" s="804">
        <f t="shared" si="14"/>
        <v>0</v>
      </c>
      <c r="P52" s="804">
        <f t="shared" si="14"/>
        <v>2</v>
      </c>
      <c r="Q52" s="804">
        <f t="shared" si="14"/>
        <v>2</v>
      </c>
      <c r="R52" s="804">
        <f t="shared" si="14"/>
        <v>1</v>
      </c>
      <c r="S52" s="804">
        <f t="shared" si="14"/>
        <v>1</v>
      </c>
      <c r="T52" s="804">
        <f t="shared" si="14"/>
        <v>0</v>
      </c>
      <c r="U52" s="804">
        <f t="shared" si="14"/>
        <v>0</v>
      </c>
      <c r="V52" s="804">
        <f t="shared" si="14"/>
        <v>1</v>
      </c>
      <c r="W52" s="804">
        <f t="shared" si="14"/>
        <v>3</v>
      </c>
      <c r="X52" s="804">
        <f t="shared" si="14"/>
        <v>1</v>
      </c>
      <c r="Y52" s="804">
        <f t="shared" si="14"/>
        <v>0</v>
      </c>
      <c r="Z52" s="804">
        <f t="shared" si="14"/>
        <v>1</v>
      </c>
      <c r="AA52" s="804">
        <f t="shared" si="14"/>
        <v>0</v>
      </c>
      <c r="AB52" s="804">
        <f t="shared" si="14"/>
        <v>1</v>
      </c>
      <c r="AC52" s="804">
        <f t="shared" si="14"/>
        <v>0</v>
      </c>
      <c r="AD52" s="804">
        <f t="shared" si="14"/>
        <v>2</v>
      </c>
      <c r="AE52" s="804">
        <f t="shared" si="14"/>
        <v>1</v>
      </c>
      <c r="AF52" s="804">
        <f t="shared" si="14"/>
        <v>0</v>
      </c>
      <c r="AG52" s="804">
        <f t="shared" si="14"/>
        <v>2</v>
      </c>
      <c r="AH52" s="804">
        <f t="shared" si="14"/>
        <v>0</v>
      </c>
      <c r="AI52" s="804">
        <f t="shared" si="14"/>
        <v>1</v>
      </c>
      <c r="AJ52" s="804">
        <f t="shared" si="14"/>
        <v>0</v>
      </c>
      <c r="AK52" s="804">
        <f t="shared" si="14"/>
        <v>1</v>
      </c>
      <c r="AL52" s="803">
        <f t="shared" si="14"/>
        <v>0</v>
      </c>
      <c r="AM52" s="803">
        <f t="shared" si="14"/>
        <v>0</v>
      </c>
      <c r="AN52" s="803">
        <f t="shared" si="14"/>
        <v>0</v>
      </c>
    </row>
    <row r="53" spans="1:46" ht="18" customHeight="1">
      <c r="A53" s="735"/>
      <c r="B53" s="736"/>
      <c r="C53" s="742"/>
      <c r="D53" s="736"/>
      <c r="E53" s="736"/>
      <c r="F53" s="736"/>
      <c r="G53" s="741"/>
      <c r="H53" s="741"/>
      <c r="I53" s="741"/>
      <c r="J53" s="741"/>
      <c r="K53" s="742"/>
      <c r="L53" s="741"/>
      <c r="M53" s="741"/>
      <c r="N53" s="741"/>
      <c r="O53" s="741"/>
      <c r="P53" s="741"/>
      <c r="Q53" s="741"/>
      <c r="R53" s="742"/>
      <c r="S53" s="741"/>
      <c r="T53" s="741"/>
      <c r="U53" s="741"/>
      <c r="V53" s="741"/>
      <c r="W53" s="741"/>
      <c r="X53" s="741"/>
      <c r="Y53" s="742"/>
      <c r="Z53" s="741"/>
      <c r="AA53" s="742"/>
      <c r="AB53" s="741"/>
      <c r="AC53" s="741"/>
      <c r="AD53" s="742"/>
      <c r="AE53" s="741"/>
      <c r="AF53" s="742"/>
      <c r="AG53" s="741"/>
      <c r="AH53" s="741"/>
      <c r="AI53" s="741"/>
      <c r="AJ53" s="741"/>
      <c r="AK53" s="742"/>
    </row>
    <row r="54" spans="1:46" s="579" customFormat="1" ht="15.6">
      <c r="A54" s="573"/>
      <c r="B54" s="574" t="s">
        <v>63</v>
      </c>
      <c r="C54" s="575"/>
      <c r="D54" s="574"/>
      <c r="E54" s="574"/>
      <c r="F54" s="574"/>
      <c r="G54" s="575" t="s">
        <v>10</v>
      </c>
      <c r="H54" s="1322" t="s">
        <v>64</v>
      </c>
      <c r="I54" s="1323"/>
      <c r="J54" s="1323"/>
      <c r="K54" s="1323"/>
      <c r="L54" s="1323"/>
      <c r="M54" s="1323"/>
      <c r="N54" s="1323"/>
      <c r="O54" s="1323"/>
      <c r="P54" s="824"/>
      <c r="Q54" s="824"/>
      <c r="R54" s="824"/>
      <c r="S54" s="577"/>
      <c r="T54" s="577"/>
      <c r="U54" s="577"/>
      <c r="V54" s="577"/>
      <c r="W54" s="1338" t="s">
        <v>158</v>
      </c>
      <c r="X54" s="1338"/>
      <c r="Y54" s="1338"/>
      <c r="Z54" s="1338"/>
      <c r="AA54" s="1338"/>
      <c r="AB54" s="1338"/>
      <c r="AC54" s="1338"/>
      <c r="AD54" s="1338"/>
      <c r="AE54" s="1338"/>
      <c r="AF54" s="1338"/>
      <c r="AG54" s="1338"/>
      <c r="AH54" s="1338"/>
      <c r="AI54" s="1338"/>
      <c r="AJ54" s="1338"/>
      <c r="AK54" s="1338"/>
      <c r="AL54" s="685"/>
      <c r="AM54" s="685"/>
      <c r="AN54" s="685"/>
      <c r="AO54" s="685"/>
      <c r="AT54" s="578"/>
    </row>
    <row r="55" spans="1:46" ht="15.6">
      <c r="A55" s="580"/>
      <c r="B55" s="581" t="s">
        <v>65</v>
      </c>
      <c r="C55" s="826"/>
      <c r="D55" s="581"/>
      <c r="E55" s="581"/>
      <c r="F55" s="581"/>
      <c r="G55" s="826" t="s">
        <v>27</v>
      </c>
      <c r="H55" s="1312" t="s">
        <v>375</v>
      </c>
      <c r="I55" s="1313"/>
      <c r="J55" s="1313"/>
      <c r="K55" s="1313"/>
      <c r="L55" s="1313"/>
      <c r="M55" s="1313"/>
      <c r="N55" s="1313"/>
      <c r="O55" s="1313"/>
      <c r="P55" s="823"/>
      <c r="Q55" s="823"/>
      <c r="R55" s="823"/>
      <c r="S55" s="583"/>
      <c r="T55" s="583"/>
      <c r="U55" s="583"/>
      <c r="V55" s="583"/>
      <c r="W55" s="1331" t="s">
        <v>412</v>
      </c>
      <c r="X55" s="1331"/>
      <c r="Y55" s="1331"/>
      <c r="Z55" s="1331"/>
      <c r="AA55" s="1331"/>
      <c r="AB55" s="1331"/>
      <c r="AC55" s="1315" t="s">
        <v>467</v>
      </c>
      <c r="AD55" s="1315"/>
      <c r="AE55" s="1315"/>
      <c r="AF55" s="1315"/>
      <c r="AG55" s="1315"/>
      <c r="AH55" s="1315"/>
      <c r="AI55" s="1315"/>
      <c r="AJ55" s="1315"/>
      <c r="AK55" s="1315"/>
    </row>
    <row r="56" spans="1:46" ht="15.6">
      <c r="A56" s="580"/>
      <c r="B56" s="581" t="s">
        <v>67</v>
      </c>
      <c r="C56" s="826"/>
      <c r="D56" s="581"/>
      <c r="E56" s="581"/>
      <c r="F56" s="581"/>
      <c r="G56" s="826" t="s">
        <v>13</v>
      </c>
      <c r="H56" s="1312" t="s">
        <v>68</v>
      </c>
      <c r="I56" s="1313"/>
      <c r="J56" s="1313"/>
      <c r="K56" s="1313"/>
      <c r="L56" s="1313"/>
      <c r="M56" s="1313"/>
      <c r="N56" s="1313"/>
      <c r="O56" s="1313"/>
      <c r="P56" s="823"/>
      <c r="Q56" s="823"/>
      <c r="R56" s="823"/>
      <c r="S56" s="583" t="s">
        <v>261</v>
      </c>
      <c r="T56" s="583"/>
      <c r="U56" s="583"/>
      <c r="V56" s="583"/>
      <c r="W56" s="1331" t="s">
        <v>484</v>
      </c>
      <c r="X56" s="1331"/>
      <c r="Y56" s="1331"/>
      <c r="Z56" s="1331"/>
      <c r="AA56" s="1331"/>
      <c r="AB56" s="1331"/>
      <c r="AC56" s="1320" t="s">
        <v>160</v>
      </c>
      <c r="AD56" s="1320"/>
      <c r="AE56" s="1320"/>
      <c r="AF56" s="1320"/>
      <c r="AG56" s="1320"/>
      <c r="AH56" s="1320"/>
      <c r="AI56" s="1320"/>
      <c r="AJ56" s="1320"/>
      <c r="AK56" s="1320"/>
    </row>
    <row r="57" spans="1:46" ht="15.6">
      <c r="A57" s="580"/>
      <c r="B57" s="581" t="s">
        <v>69</v>
      </c>
      <c r="C57" s="826"/>
      <c r="D57" s="581"/>
      <c r="E57" s="581"/>
      <c r="F57" s="581"/>
      <c r="G57" s="826" t="s">
        <v>26</v>
      </c>
      <c r="H57" s="1312" t="s">
        <v>70</v>
      </c>
      <c r="I57" s="1313"/>
      <c r="J57" s="1313"/>
      <c r="K57" s="1313"/>
      <c r="L57" s="1313"/>
      <c r="M57" s="1313"/>
      <c r="N57" s="1313"/>
      <c r="O57" s="1313"/>
      <c r="P57" s="823"/>
      <c r="Q57" s="823"/>
      <c r="R57" s="823"/>
      <c r="S57" s="583"/>
      <c r="T57" s="583"/>
      <c r="U57" s="583"/>
      <c r="V57" s="583"/>
    </row>
    <row r="58" spans="1:46" ht="15.6">
      <c r="A58" s="580"/>
      <c r="B58" s="823" t="s">
        <v>71</v>
      </c>
      <c r="C58" s="826"/>
      <c r="D58" s="823"/>
      <c r="E58" s="823"/>
      <c r="F58" s="823"/>
      <c r="G58" s="826" t="s">
        <v>72</v>
      </c>
      <c r="H58" s="1312" t="s">
        <v>73</v>
      </c>
      <c r="I58" s="1313"/>
      <c r="J58" s="1313"/>
      <c r="K58" s="1313"/>
      <c r="L58" s="1313"/>
      <c r="M58" s="1313"/>
      <c r="N58" s="1313"/>
      <c r="O58" s="1313"/>
      <c r="P58" s="823"/>
      <c r="Q58" s="823"/>
      <c r="R58" s="823"/>
      <c r="S58" s="825"/>
      <c r="T58" s="825"/>
      <c r="U58" s="825"/>
      <c r="V58" s="825"/>
      <c r="W58" s="1339"/>
      <c r="X58" s="1339"/>
      <c r="Y58" s="1339"/>
      <c r="Z58" s="1339"/>
      <c r="AA58" s="1339"/>
      <c r="AB58" s="1339"/>
      <c r="AC58" s="1340"/>
      <c r="AD58" s="1340"/>
      <c r="AE58" s="1340"/>
      <c r="AF58" s="1340"/>
      <c r="AG58" s="1340"/>
      <c r="AH58" s="1340"/>
      <c r="AI58" s="1340"/>
      <c r="AJ58" s="1340"/>
      <c r="AK58" s="1340"/>
    </row>
    <row r="59" spans="1:46" ht="21">
      <c r="A59" s="580"/>
      <c r="B59" s="679" t="s">
        <v>74</v>
      </c>
      <c r="C59" s="788"/>
      <c r="D59" s="679"/>
      <c r="E59" s="679"/>
      <c r="F59" s="679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1339"/>
      <c r="X59" s="1339"/>
      <c r="Y59" s="1339"/>
      <c r="Z59" s="1339"/>
      <c r="AA59" s="1339"/>
      <c r="AB59" s="1339"/>
      <c r="AC59" s="1340"/>
      <c r="AD59" s="1340"/>
      <c r="AE59" s="1340"/>
      <c r="AF59" s="1340"/>
      <c r="AG59" s="1340"/>
      <c r="AH59" s="1340"/>
      <c r="AI59" s="1340"/>
      <c r="AJ59" s="1340"/>
      <c r="AK59" s="1340"/>
    </row>
    <row r="65" spans="29:37">
      <c r="AC65" s="584"/>
    </row>
    <row r="68" spans="29:37" ht="15.6">
      <c r="AK68" s="580"/>
    </row>
  </sheetData>
  <mergeCells count="41">
    <mergeCell ref="H57:O57"/>
    <mergeCell ref="H58:O58"/>
    <mergeCell ref="W58:AB58"/>
    <mergeCell ref="AC58:AK58"/>
    <mergeCell ref="W59:AB59"/>
    <mergeCell ref="AC59:AK59"/>
    <mergeCell ref="H56:O56"/>
    <mergeCell ref="W56:AB56"/>
    <mergeCell ref="AC56:AK56"/>
    <mergeCell ref="D41:F41"/>
    <mergeCell ref="D42:F42"/>
    <mergeCell ref="H54:O54"/>
    <mergeCell ref="W54:AK54"/>
    <mergeCell ref="H55:O55"/>
    <mergeCell ref="W55:AB55"/>
    <mergeCell ref="AC55:AK55"/>
    <mergeCell ref="D33:F33"/>
    <mergeCell ref="D10:F10"/>
    <mergeCell ref="D20:F20"/>
    <mergeCell ref="D21:F21"/>
    <mergeCell ref="D22:E22"/>
    <mergeCell ref="B1:AK1"/>
    <mergeCell ref="A2:A3"/>
    <mergeCell ref="B2:B3"/>
    <mergeCell ref="D2:F2"/>
    <mergeCell ref="D5:F5"/>
    <mergeCell ref="G4:AK4"/>
    <mergeCell ref="G10:AK10"/>
    <mergeCell ref="G11:AK11"/>
    <mergeCell ref="G18:AK18"/>
    <mergeCell ref="G19:AK19"/>
    <mergeCell ref="G24:AK24"/>
    <mergeCell ref="G21:AK21"/>
    <mergeCell ref="G37:AK37"/>
    <mergeCell ref="G39:AK39"/>
    <mergeCell ref="G40:AK40"/>
    <mergeCell ref="G27:AK27"/>
    <mergeCell ref="G29:AK29"/>
    <mergeCell ref="G32:AK32"/>
    <mergeCell ref="G33:AK33"/>
    <mergeCell ref="G36:AK36"/>
  </mergeCells>
  <conditionalFormatting sqref="B4:C43 B44:F53">
    <cfRule type="expression" dxfId="119" priority="18">
      <formula>AO=5</formula>
    </cfRule>
  </conditionalFormatting>
  <conditionalFormatting sqref="AR4:AR49">
    <cfRule type="cellIs" dxfId="118" priority="17" operator="greaterThan">
      <formula>4</formula>
    </cfRule>
  </conditionalFormatting>
  <conditionalFormatting sqref="AS4:AS39 AS41:AS49">
    <cfRule type="cellIs" dxfId="117" priority="16" operator="equal">
      <formula>5</formula>
    </cfRule>
  </conditionalFormatting>
  <conditionalFormatting sqref="AO4:AO49">
    <cfRule type="cellIs" dxfId="116" priority="15" operator="greaterThan">
      <formula>0</formula>
    </cfRule>
  </conditionalFormatting>
  <conditionalFormatting sqref="G45:AK45">
    <cfRule type="cellIs" dxfId="115" priority="14" operator="greaterThan">
      <formula>0</formula>
    </cfRule>
  </conditionalFormatting>
  <conditionalFormatting sqref="G46:AK46">
    <cfRule type="cellIs" dxfId="114" priority="13" operator="greaterThan">
      <formula>0</formula>
    </cfRule>
  </conditionalFormatting>
  <conditionalFormatting sqref="G46:AK46">
    <cfRule type="cellIs" dxfId="113" priority="12" operator="greaterThan">
      <formula>0</formula>
    </cfRule>
  </conditionalFormatting>
  <conditionalFormatting sqref="AT4:AT33">
    <cfRule type="cellIs" dxfId="112" priority="8" operator="greaterThan">
      <formula>0</formula>
    </cfRule>
    <cfRule type="cellIs" dxfId="111" priority="11" operator="greaterThan">
      <formula>1</formula>
    </cfRule>
  </conditionalFormatting>
  <conditionalFormatting sqref="H53 O53 V53 AC53 AK53">
    <cfRule type="cellIs" dxfId="110" priority="10" operator="equal">
      <formula>2</formula>
    </cfRule>
  </conditionalFormatting>
  <conditionalFormatting sqref="G47:AK47">
    <cfRule type="cellIs" dxfId="109" priority="9" operator="greaterThan">
      <formula>1</formula>
    </cfRule>
  </conditionalFormatting>
  <conditionalFormatting sqref="G51:AK51">
    <cfRule type="cellIs" dxfId="108" priority="5" operator="greaterThan">
      <formula>10</formula>
    </cfRule>
    <cfRule type="cellIs" dxfId="107" priority="7" operator="equal">
      <formula>0</formula>
    </cfRule>
  </conditionalFormatting>
  <conditionalFormatting sqref="AF51 Y51 R51 K51 G51">
    <cfRule type="cellIs" dxfId="106" priority="6" operator="greaterThan">
      <formula>1</formula>
    </cfRule>
  </conditionalFormatting>
  <conditionalFormatting sqref="G44:H44 K44 M44 O44 R44 T44:V44 Y44 AF44 AH44 AJ44">
    <cfRule type="cellIs" dxfId="105" priority="4" operator="greaterThan">
      <formula>1</formula>
    </cfRule>
  </conditionalFormatting>
  <conditionalFormatting sqref="AA44:AC44">
    <cfRule type="cellIs" dxfId="104" priority="3" operator="greaterThan">
      <formula>1</formula>
    </cfRule>
  </conditionalFormatting>
  <conditionalFormatting sqref="G44 K44 R44 Y44 AF44">
    <cfRule type="cellIs" dxfId="103" priority="2" operator="greaterThan">
      <formula>1</formula>
    </cfRule>
  </conditionalFormatting>
  <conditionalFormatting sqref="G51 K51 R51 Y51 AF51">
    <cfRule type="cellIs" dxfId="102" priority="1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topLeftCell="B1" zoomScale="60" zoomScaleNormal="60" workbookViewId="0">
      <selection activeCell="C2" sqref="C1:F1048576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8.33203125" style="557" customWidth="1"/>
    <col min="3" max="3" width="4.77734375" style="557" hidden="1" customWidth="1"/>
    <col min="4" max="4" width="7" style="557" hidden="1" customWidth="1"/>
    <col min="5" max="5" width="8" style="557" hidden="1" customWidth="1"/>
    <col min="6" max="6" width="6.88671875" style="557" hidden="1" customWidth="1"/>
    <col min="7" max="7" width="6.33203125" style="557" bestFit="1" customWidth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33203125" style="557" bestFit="1" customWidth="1"/>
    <col min="36" max="36" width="6.33203125" style="557" customWidth="1"/>
    <col min="37" max="39" width="11.44140625" style="557" hidden="1" customWidth="1" outlineLevel="1"/>
    <col min="40" max="40" width="6" style="557" customWidth="1" collapsed="1"/>
    <col min="41" max="43" width="11.44140625" style="557" hidden="1" customWidth="1" outlineLevel="1"/>
    <col min="44" max="44" width="8.88671875" style="557" customWidth="1" collapsed="1"/>
    <col min="45" max="45" width="7.5546875" style="584" customWidth="1"/>
    <col min="46" max="16384" width="11.44140625" style="557"/>
  </cols>
  <sheetData>
    <row r="1" spans="1:57" ht="15.75" customHeight="1" thickBot="1">
      <c r="A1" s="632">
        <f ca="1">A1:AJ55</f>
        <v>0</v>
      </c>
      <c r="B1" s="1325" t="s">
        <v>470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</row>
    <row r="2" spans="1:57" ht="15.6">
      <c r="A2" s="1308" t="s">
        <v>1</v>
      </c>
      <c r="B2" s="1327" t="s">
        <v>2</v>
      </c>
      <c r="C2" s="727"/>
      <c r="D2" s="727"/>
      <c r="E2" s="727"/>
      <c r="F2" s="727"/>
      <c r="G2" s="592" t="s">
        <v>7</v>
      </c>
      <c r="H2" s="656" t="s">
        <v>8</v>
      </c>
      <c r="I2" s="656" t="s">
        <v>3</v>
      </c>
      <c r="J2" s="656" t="s">
        <v>4</v>
      </c>
      <c r="K2" s="656" t="s">
        <v>5</v>
      </c>
      <c r="L2" s="656" t="s">
        <v>5</v>
      </c>
      <c r="M2" s="656" t="s">
        <v>6</v>
      </c>
      <c r="N2" s="592" t="s">
        <v>7</v>
      </c>
      <c r="O2" s="656" t="s">
        <v>8</v>
      </c>
      <c r="P2" s="656" t="s">
        <v>3</v>
      </c>
      <c r="Q2" s="656" t="s">
        <v>4</v>
      </c>
      <c r="R2" s="656" t="s">
        <v>5</v>
      </c>
      <c r="S2" s="656" t="s">
        <v>5</v>
      </c>
      <c r="T2" s="656" t="s">
        <v>6</v>
      </c>
      <c r="U2" s="592" t="s">
        <v>7</v>
      </c>
      <c r="V2" s="656" t="s">
        <v>8</v>
      </c>
      <c r="W2" s="656" t="s">
        <v>3</v>
      </c>
      <c r="X2" s="656" t="s">
        <v>4</v>
      </c>
      <c r="Y2" s="656" t="s">
        <v>5</v>
      </c>
      <c r="Z2" s="656" t="s">
        <v>5</v>
      </c>
      <c r="AA2" s="656" t="s">
        <v>6</v>
      </c>
      <c r="AB2" s="656" t="s">
        <v>7</v>
      </c>
      <c r="AC2" s="657" t="s">
        <v>8</v>
      </c>
      <c r="AD2" s="656" t="s">
        <v>3</v>
      </c>
      <c r="AE2" s="657" t="s">
        <v>4</v>
      </c>
      <c r="AF2" s="656" t="s">
        <v>5</v>
      </c>
      <c r="AG2" s="656" t="s">
        <v>5</v>
      </c>
      <c r="AH2" s="656" t="s">
        <v>6</v>
      </c>
      <c r="AI2" s="656" t="s">
        <v>7</v>
      </c>
      <c r="AJ2" s="657" t="s">
        <v>8</v>
      </c>
    </row>
    <row r="3" spans="1:57" ht="16.2" thickBot="1">
      <c r="A3" s="1309"/>
      <c r="B3" s="1328"/>
      <c r="C3" s="906"/>
      <c r="D3" s="906"/>
      <c r="E3" s="906"/>
      <c r="F3" s="906"/>
      <c r="G3" s="658">
        <v>1</v>
      </c>
      <c r="H3" s="658">
        <v>2</v>
      </c>
      <c r="I3" s="658">
        <v>3</v>
      </c>
      <c r="J3" s="658">
        <v>4</v>
      </c>
      <c r="K3" s="659">
        <v>5</v>
      </c>
      <c r="L3" s="658">
        <v>6</v>
      </c>
      <c r="M3" s="658">
        <v>7</v>
      </c>
      <c r="N3" s="658">
        <v>8</v>
      </c>
      <c r="O3" s="658">
        <v>9</v>
      </c>
      <c r="P3" s="658">
        <v>10</v>
      </c>
      <c r="Q3" s="658">
        <v>11</v>
      </c>
      <c r="R3" s="659">
        <v>12</v>
      </c>
      <c r="S3" s="658">
        <v>13</v>
      </c>
      <c r="T3" s="658">
        <v>14</v>
      </c>
      <c r="U3" s="658">
        <v>15</v>
      </c>
      <c r="V3" s="658">
        <v>16</v>
      </c>
      <c r="W3" s="658">
        <v>17</v>
      </c>
      <c r="X3" s="658">
        <v>18</v>
      </c>
      <c r="Y3" s="659">
        <v>19</v>
      </c>
      <c r="Z3" s="658">
        <v>20</v>
      </c>
      <c r="AA3" s="659">
        <v>21</v>
      </c>
      <c r="AB3" s="658">
        <v>22</v>
      </c>
      <c r="AC3" s="658">
        <v>23</v>
      </c>
      <c r="AD3" s="659">
        <v>24</v>
      </c>
      <c r="AE3" s="658">
        <v>25</v>
      </c>
      <c r="AF3" s="659">
        <v>26</v>
      </c>
      <c r="AG3" s="658">
        <v>27</v>
      </c>
      <c r="AH3" s="658">
        <v>28</v>
      </c>
      <c r="AI3" s="658">
        <v>29</v>
      </c>
      <c r="AJ3" s="660">
        <v>30</v>
      </c>
      <c r="AK3" s="563" t="s">
        <v>5</v>
      </c>
      <c r="AL3" s="280" t="s">
        <v>26</v>
      </c>
      <c r="AM3" s="280" t="s">
        <v>27</v>
      </c>
      <c r="AN3" s="758" t="s">
        <v>438</v>
      </c>
      <c r="AO3" s="280" t="s">
        <v>13</v>
      </c>
      <c r="AP3" s="280" t="s">
        <v>10</v>
      </c>
      <c r="AQ3" s="280" t="s">
        <v>378</v>
      </c>
      <c r="AR3" s="280" t="s">
        <v>376</v>
      </c>
      <c r="AS3" s="759" t="s">
        <v>437</v>
      </c>
    </row>
    <row r="4" spans="1:57" ht="18" customHeight="1" outlineLevel="1" thickBot="1">
      <c r="A4" s="621">
        <v>1</v>
      </c>
      <c r="B4" s="611" t="s">
        <v>383</v>
      </c>
      <c r="C4" s="907"/>
      <c r="D4" s="907"/>
      <c r="E4" s="907"/>
      <c r="F4" s="907"/>
      <c r="G4" s="1084" t="s">
        <v>78</v>
      </c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341"/>
      <c r="AK4" s="563">
        <f>COUNTIF(G4:AJ4,"M")</f>
        <v>0</v>
      </c>
      <c r="AL4" s="280">
        <f>COUNTIF(G4:AJ4,"GDP")</f>
        <v>0</v>
      </c>
      <c r="AM4" s="280">
        <f>COUNTIF(G4:AJ4,"GNP")</f>
        <v>0</v>
      </c>
      <c r="AN4" s="553">
        <f t="shared" ref="AN4:AN50" si="0">SUM(AL4:AM4)</f>
        <v>0</v>
      </c>
      <c r="AO4" s="280">
        <f>COUNTIF(G4:AJ4,"GDE")</f>
        <v>0</v>
      </c>
      <c r="AP4" s="280">
        <f>COUNTIF(G4:AJ4,"GNE")</f>
        <v>0</v>
      </c>
      <c r="AQ4" s="553">
        <f t="shared" ref="AQ4:AQ50" si="1">SUM(AO4:AP4)</f>
        <v>0</v>
      </c>
      <c r="AR4" s="553">
        <f t="shared" ref="AR4:AR50" si="2">SUM(AL4:AM4,AO4:AP4)</f>
        <v>0</v>
      </c>
      <c r="AS4" s="682">
        <f>COUNTIF(G4:AJ4,"T")</f>
        <v>0</v>
      </c>
    </row>
    <row r="5" spans="1:57" ht="18" customHeight="1" outlineLevel="1" thickBot="1">
      <c r="A5" s="621">
        <v>2</v>
      </c>
      <c r="B5" s="612" t="s">
        <v>384</v>
      </c>
      <c r="C5" s="908"/>
      <c r="D5" s="908"/>
      <c r="E5" s="908"/>
      <c r="F5" s="908"/>
      <c r="G5" s="672" t="s">
        <v>3</v>
      </c>
      <c r="H5" s="748" t="s">
        <v>5</v>
      </c>
      <c r="I5" s="672" t="s">
        <v>13</v>
      </c>
      <c r="J5" s="748" t="s">
        <v>3</v>
      </c>
      <c r="K5" s="748" t="s">
        <v>5</v>
      </c>
      <c r="L5" s="748" t="s">
        <v>5</v>
      </c>
      <c r="M5" s="748" t="s">
        <v>5</v>
      </c>
      <c r="N5" s="748" t="s">
        <v>5</v>
      </c>
      <c r="O5" s="748" t="s">
        <v>10</v>
      </c>
      <c r="P5" s="672" t="s">
        <v>3</v>
      </c>
      <c r="Q5" s="748" t="s">
        <v>5</v>
      </c>
      <c r="R5" s="748" t="s">
        <v>5</v>
      </c>
      <c r="S5" s="748" t="s">
        <v>10</v>
      </c>
      <c r="T5" s="748" t="s">
        <v>3</v>
      </c>
      <c r="U5" s="748" t="s">
        <v>5</v>
      </c>
      <c r="V5" s="732" t="s">
        <v>11</v>
      </c>
      <c r="W5" s="672" t="s">
        <v>3</v>
      </c>
      <c r="X5" s="748" t="s">
        <v>5</v>
      </c>
      <c r="Y5" s="748" t="s">
        <v>5</v>
      </c>
      <c r="Z5" s="748" t="s">
        <v>5</v>
      </c>
      <c r="AA5" s="748" t="s">
        <v>5</v>
      </c>
      <c r="AB5" s="748" t="s">
        <v>5</v>
      </c>
      <c r="AC5" s="748" t="s">
        <v>10</v>
      </c>
      <c r="AD5" s="672" t="s">
        <v>3</v>
      </c>
      <c r="AE5" s="748" t="s">
        <v>5</v>
      </c>
      <c r="AF5" s="748" t="s">
        <v>5</v>
      </c>
      <c r="AG5" s="748" t="s">
        <v>5</v>
      </c>
      <c r="AH5" s="748" t="s">
        <v>10</v>
      </c>
      <c r="AI5" s="748" t="s">
        <v>3</v>
      </c>
      <c r="AJ5" s="748" t="s">
        <v>5</v>
      </c>
      <c r="AK5" s="563">
        <f>COUNTIF(G5:AJ5,"M")</f>
        <v>17</v>
      </c>
      <c r="AL5" s="280">
        <f>COUNTIF(G5:AJ5,"GDP")</f>
        <v>0</v>
      </c>
      <c r="AM5" s="280">
        <f>COUNTIF(G5:AJ5,"GNP")</f>
        <v>0</v>
      </c>
      <c r="AN5" s="553">
        <f t="shared" si="0"/>
        <v>0</v>
      </c>
      <c r="AO5" s="280">
        <f>COUNTIF(G5:AJ5,"GDE")</f>
        <v>1</v>
      </c>
      <c r="AP5" s="280">
        <f>COUNTIF(G5:AJ5,"GNE")</f>
        <v>4</v>
      </c>
      <c r="AQ5" s="553">
        <f t="shared" si="1"/>
        <v>5</v>
      </c>
      <c r="AR5" s="553">
        <f t="shared" si="2"/>
        <v>5</v>
      </c>
      <c r="AS5" s="280">
        <f t="shared" ref="AS5:AS17" si="3">COUNTIF(G5:AJ5,"T")</f>
        <v>1</v>
      </c>
    </row>
    <row r="6" spans="1:57" ht="18" customHeight="1" outlineLevel="1" thickBot="1">
      <c r="A6" s="621">
        <v>3</v>
      </c>
      <c r="B6" s="612" t="s">
        <v>386</v>
      </c>
      <c r="C6" s="908"/>
      <c r="D6" s="908"/>
      <c r="E6" s="908"/>
      <c r="F6" s="908"/>
      <c r="G6" s="672" t="s">
        <v>3</v>
      </c>
      <c r="H6" s="748" t="s">
        <v>5</v>
      </c>
      <c r="I6" s="672" t="s">
        <v>3</v>
      </c>
      <c r="J6" s="748" t="s">
        <v>5</v>
      </c>
      <c r="K6" s="748" t="s">
        <v>5</v>
      </c>
      <c r="L6" s="748" t="s">
        <v>5</v>
      </c>
      <c r="M6" s="748" t="s">
        <v>5</v>
      </c>
      <c r="N6" s="748" t="s">
        <v>10</v>
      </c>
      <c r="O6" s="748" t="s">
        <v>3</v>
      </c>
      <c r="P6" s="672" t="s">
        <v>3</v>
      </c>
      <c r="Q6" s="748" t="s">
        <v>5</v>
      </c>
      <c r="R6" s="748" t="s">
        <v>5</v>
      </c>
      <c r="S6" s="748" t="s">
        <v>5</v>
      </c>
      <c r="T6" s="748" t="s">
        <v>5</v>
      </c>
      <c r="U6" s="748" t="s">
        <v>5</v>
      </c>
      <c r="V6" s="748" t="s">
        <v>10</v>
      </c>
      <c r="W6" s="672" t="s">
        <v>3</v>
      </c>
      <c r="X6" s="748" t="s">
        <v>5</v>
      </c>
      <c r="Y6" s="748" t="s">
        <v>10</v>
      </c>
      <c r="Z6" s="748" t="s">
        <v>3</v>
      </c>
      <c r="AA6" s="748" t="s">
        <v>5</v>
      </c>
      <c r="AB6" s="748" t="s">
        <v>5</v>
      </c>
      <c r="AC6" s="732" t="s">
        <v>11</v>
      </c>
      <c r="AD6" s="672" t="s">
        <v>10</v>
      </c>
      <c r="AE6" s="748" t="s">
        <v>3</v>
      </c>
      <c r="AF6" s="748" t="s">
        <v>5</v>
      </c>
      <c r="AG6" s="748" t="s">
        <v>5</v>
      </c>
      <c r="AH6" s="748" t="s">
        <v>5</v>
      </c>
      <c r="AI6" s="748" t="s">
        <v>5</v>
      </c>
      <c r="AJ6" s="748" t="s">
        <v>10</v>
      </c>
      <c r="AK6" s="563">
        <f>COUNTIF(G6:AJ6,"M")</f>
        <v>17</v>
      </c>
      <c r="AL6" s="280">
        <f>COUNTIF(G6:AJ6,"GDP")</f>
        <v>0</v>
      </c>
      <c r="AM6" s="280">
        <f>COUNTIF(G6:AJ6,"GNP")</f>
        <v>0</v>
      </c>
      <c r="AN6" s="553">
        <f t="shared" si="0"/>
        <v>0</v>
      </c>
      <c r="AO6" s="280">
        <f>COUNTIF(G6:AJ6,"GDE")</f>
        <v>0</v>
      </c>
      <c r="AP6" s="280">
        <f>COUNTIF(G6:AJ6,"GNE")</f>
        <v>5</v>
      </c>
      <c r="AQ6" s="553">
        <f t="shared" si="1"/>
        <v>5</v>
      </c>
      <c r="AR6" s="553">
        <f t="shared" si="2"/>
        <v>5</v>
      </c>
      <c r="AS6" s="280">
        <f t="shared" si="3"/>
        <v>1</v>
      </c>
    </row>
    <row r="7" spans="1:57" ht="18" customHeight="1" outlineLevel="1" thickBot="1">
      <c r="A7" s="621">
        <v>4</v>
      </c>
      <c r="B7" s="612" t="s">
        <v>387</v>
      </c>
      <c r="C7" s="908"/>
      <c r="D7" s="908"/>
      <c r="E7" s="908"/>
      <c r="F7" s="908"/>
      <c r="G7" s="760" t="s">
        <v>10</v>
      </c>
      <c r="H7" s="732" t="s">
        <v>3</v>
      </c>
      <c r="I7" s="760" t="s">
        <v>3</v>
      </c>
      <c r="J7" s="732" t="s">
        <v>76</v>
      </c>
      <c r="K7" s="732" t="s">
        <v>76</v>
      </c>
      <c r="L7" s="732" t="s">
        <v>76</v>
      </c>
      <c r="M7" s="732" t="s">
        <v>76</v>
      </c>
      <c r="N7" s="732" t="s">
        <v>76</v>
      </c>
      <c r="O7" s="732" t="s">
        <v>11</v>
      </c>
      <c r="P7" s="760" t="s">
        <v>3</v>
      </c>
      <c r="Q7" s="732" t="s">
        <v>10</v>
      </c>
      <c r="R7" s="732" t="s">
        <v>3</v>
      </c>
      <c r="S7" s="732" t="s">
        <v>76</v>
      </c>
      <c r="T7" s="732" t="s">
        <v>76</v>
      </c>
      <c r="U7" s="732" t="s">
        <v>76</v>
      </c>
      <c r="V7" s="732" t="s">
        <v>76</v>
      </c>
      <c r="W7" s="760" t="s">
        <v>13</v>
      </c>
      <c r="X7" s="732" t="s">
        <v>3</v>
      </c>
      <c r="Y7" s="732" t="s">
        <v>76</v>
      </c>
      <c r="Z7" s="732" t="s">
        <v>76</v>
      </c>
      <c r="AA7" s="732" t="s">
        <v>10</v>
      </c>
      <c r="AB7" s="732" t="s">
        <v>3</v>
      </c>
      <c r="AC7" s="732" t="s">
        <v>76</v>
      </c>
      <c r="AD7" s="760" t="s">
        <v>10</v>
      </c>
      <c r="AE7" s="732" t="s">
        <v>3</v>
      </c>
      <c r="AF7" s="732" t="s">
        <v>76</v>
      </c>
      <c r="AG7" s="732" t="s">
        <v>76</v>
      </c>
      <c r="AH7" s="732" t="s">
        <v>76</v>
      </c>
      <c r="AI7" s="732" t="s">
        <v>76</v>
      </c>
      <c r="AJ7" s="732" t="s">
        <v>76</v>
      </c>
      <c r="AK7" s="563">
        <f>COUNTIF(G7:AJ7,"M")</f>
        <v>0</v>
      </c>
      <c r="AL7" s="280">
        <f>COUNTIF(G7:AJ7,"GDP")</f>
        <v>0</v>
      </c>
      <c r="AM7" s="280">
        <f>COUNTIF(G7:AJ7,"GNP")</f>
        <v>0</v>
      </c>
      <c r="AN7" s="553">
        <f t="shared" si="0"/>
        <v>0</v>
      </c>
      <c r="AO7" s="280">
        <f>COUNTIF(G7:AJ7,"GDE")</f>
        <v>1</v>
      </c>
      <c r="AP7" s="280">
        <f>COUNTIF(G7:AJ7,"GNE")</f>
        <v>4</v>
      </c>
      <c r="AQ7" s="553">
        <f t="shared" si="1"/>
        <v>5</v>
      </c>
      <c r="AR7" s="553">
        <f t="shared" si="2"/>
        <v>5</v>
      </c>
      <c r="AS7" s="280">
        <f t="shared" si="3"/>
        <v>1</v>
      </c>
    </row>
    <row r="8" spans="1:57" ht="18" customHeight="1" outlineLevel="1" thickBot="1">
      <c r="A8" s="621">
        <v>5</v>
      </c>
      <c r="B8" s="612" t="s">
        <v>385</v>
      </c>
      <c r="C8" s="908"/>
      <c r="D8" s="908"/>
      <c r="E8" s="908"/>
      <c r="F8" s="908"/>
      <c r="G8" s="672" t="s">
        <v>13</v>
      </c>
      <c r="H8" s="748" t="s">
        <v>3</v>
      </c>
      <c r="I8" s="672" t="s">
        <v>13</v>
      </c>
      <c r="J8" s="748" t="s">
        <v>3</v>
      </c>
      <c r="K8" s="748" t="s">
        <v>5</v>
      </c>
      <c r="L8" s="748" t="s">
        <v>5</v>
      </c>
      <c r="M8" s="748" t="s">
        <v>5</v>
      </c>
      <c r="N8" s="748" t="s">
        <v>5</v>
      </c>
      <c r="O8" s="748" t="s">
        <v>5</v>
      </c>
      <c r="P8" s="672" t="s">
        <v>13</v>
      </c>
      <c r="Q8" s="748" t="s">
        <v>3</v>
      </c>
      <c r="R8" s="748" t="s">
        <v>5</v>
      </c>
      <c r="S8" s="748" t="s">
        <v>5</v>
      </c>
      <c r="T8" s="748" t="s">
        <v>5</v>
      </c>
      <c r="U8" s="748" t="s">
        <v>5</v>
      </c>
      <c r="V8" s="748" t="s">
        <v>5</v>
      </c>
      <c r="W8" s="672" t="s">
        <v>13</v>
      </c>
      <c r="X8" s="748" t="s">
        <v>3</v>
      </c>
      <c r="Y8" s="748" t="s">
        <v>5</v>
      </c>
      <c r="Z8" s="748" t="s">
        <v>5</v>
      </c>
      <c r="AA8" s="748" t="s">
        <v>5</v>
      </c>
      <c r="AB8" s="748" t="s">
        <v>5</v>
      </c>
      <c r="AC8" s="748" t="s">
        <v>5</v>
      </c>
      <c r="AD8" s="672" t="s">
        <v>13</v>
      </c>
      <c r="AE8" s="748" t="s">
        <v>3</v>
      </c>
      <c r="AF8" s="748" t="s">
        <v>5</v>
      </c>
      <c r="AG8" s="748" t="s">
        <v>5</v>
      </c>
      <c r="AH8" s="748" t="s">
        <v>5</v>
      </c>
      <c r="AI8" s="748" t="s">
        <v>5</v>
      </c>
      <c r="AJ8" s="748" t="s">
        <v>5</v>
      </c>
      <c r="AK8" s="563">
        <f>COUNTIF(G8:AJ8,"M")</f>
        <v>20</v>
      </c>
      <c r="AL8" s="280">
        <f>COUNTIF(G8:AJ8,"GDP")</f>
        <v>0</v>
      </c>
      <c r="AM8" s="280">
        <f>COUNTIF(G8:AJ8,"GNP")</f>
        <v>0</v>
      </c>
      <c r="AN8" s="553">
        <f t="shared" si="0"/>
        <v>0</v>
      </c>
      <c r="AO8" s="280">
        <f>COUNTIF(G8:AJ8,"GDE")</f>
        <v>5</v>
      </c>
      <c r="AP8" s="280">
        <f>COUNTIF(G8:AJ8,"GNE")</f>
        <v>0</v>
      </c>
      <c r="AQ8" s="553">
        <f t="shared" si="1"/>
        <v>5</v>
      </c>
      <c r="AR8" s="553">
        <f t="shared" si="2"/>
        <v>5</v>
      </c>
      <c r="AS8" s="682">
        <f t="shared" si="3"/>
        <v>0</v>
      </c>
    </row>
    <row r="9" spans="1:57" ht="18" customHeight="1" outlineLevel="1" thickBot="1">
      <c r="A9" s="621">
        <v>6</v>
      </c>
      <c r="B9" s="612" t="s">
        <v>397</v>
      </c>
      <c r="C9" s="908"/>
      <c r="D9" s="908"/>
      <c r="E9" s="908"/>
      <c r="F9" s="908"/>
      <c r="G9" s="672" t="s">
        <v>3</v>
      </c>
      <c r="H9" s="732" t="s">
        <v>11</v>
      </c>
      <c r="I9" s="672" t="s">
        <v>3</v>
      </c>
      <c r="J9" s="748" t="s">
        <v>5</v>
      </c>
      <c r="K9" s="748" t="s">
        <v>10</v>
      </c>
      <c r="L9" s="748" t="s">
        <v>3</v>
      </c>
      <c r="M9" s="748" t="s">
        <v>5</v>
      </c>
      <c r="N9" s="748" t="s">
        <v>5</v>
      </c>
      <c r="O9" s="748" t="s">
        <v>5</v>
      </c>
      <c r="P9" s="672" t="s">
        <v>3</v>
      </c>
      <c r="Q9" s="748" t="s">
        <v>5</v>
      </c>
      <c r="R9" s="748" t="s">
        <v>10</v>
      </c>
      <c r="S9" s="748" t="s">
        <v>3</v>
      </c>
      <c r="T9" s="748" t="s">
        <v>5</v>
      </c>
      <c r="U9" s="748" t="s">
        <v>5</v>
      </c>
      <c r="V9" s="748" t="s">
        <v>5</v>
      </c>
      <c r="W9" s="672" t="s">
        <v>10</v>
      </c>
      <c r="X9" s="748" t="s">
        <v>3</v>
      </c>
      <c r="Y9" s="748" t="s">
        <v>5</v>
      </c>
      <c r="Z9" s="748" t="s">
        <v>5</v>
      </c>
      <c r="AA9" s="748" t="s">
        <v>5</v>
      </c>
      <c r="AB9" s="748" t="s">
        <v>5</v>
      </c>
      <c r="AC9" s="748" t="s">
        <v>5</v>
      </c>
      <c r="AD9" s="672" t="s">
        <v>3</v>
      </c>
      <c r="AE9" s="748" t="s">
        <v>10</v>
      </c>
      <c r="AF9" s="748" t="s">
        <v>3</v>
      </c>
      <c r="AG9" s="748" t="s">
        <v>5</v>
      </c>
      <c r="AH9" s="748" t="s">
        <v>10</v>
      </c>
      <c r="AI9" s="748" t="s">
        <v>3</v>
      </c>
      <c r="AJ9" s="748" t="s">
        <v>5</v>
      </c>
      <c r="AK9" s="563">
        <f t="shared" ref="AK9:AK50" si="4">COUNTIF(G9:AJ9,"M")</f>
        <v>15</v>
      </c>
      <c r="AL9" s="280">
        <f t="shared" ref="AL9:AL50" si="5">COUNTIF(G9:AJ9,"GDP")</f>
        <v>0</v>
      </c>
      <c r="AM9" s="280">
        <f t="shared" ref="AM9:AM50" si="6">COUNTIF(G9:AJ9,"GNP")</f>
        <v>0</v>
      </c>
      <c r="AN9" s="553">
        <f t="shared" si="0"/>
        <v>0</v>
      </c>
      <c r="AO9" s="280">
        <f t="shared" ref="AO9:AO50" si="7">COUNTIF(G9:AJ9,"GDE")</f>
        <v>0</v>
      </c>
      <c r="AP9" s="280">
        <f t="shared" ref="AP9:AP50" si="8">COUNTIF(G9:AJ9,"GNE")</f>
        <v>5</v>
      </c>
      <c r="AQ9" s="553">
        <f t="shared" si="1"/>
        <v>5</v>
      </c>
      <c r="AR9" s="553">
        <f t="shared" si="2"/>
        <v>5</v>
      </c>
      <c r="AS9" s="280">
        <f t="shared" si="3"/>
        <v>1</v>
      </c>
    </row>
    <row r="10" spans="1:57" ht="18" customHeight="1" outlineLevel="1" thickBot="1">
      <c r="A10" s="621">
        <v>7</v>
      </c>
      <c r="B10" s="612" t="s">
        <v>396</v>
      </c>
      <c r="C10" s="908"/>
      <c r="D10" s="908"/>
      <c r="E10" s="908"/>
      <c r="F10" s="908"/>
      <c r="G10" s="672" t="s">
        <v>3</v>
      </c>
      <c r="H10" s="748" t="s">
        <v>5</v>
      </c>
      <c r="I10" s="672" t="s">
        <v>3</v>
      </c>
      <c r="J10" s="748" t="s">
        <v>10</v>
      </c>
      <c r="K10" s="748" t="s">
        <v>3</v>
      </c>
      <c r="L10" s="748" t="s">
        <v>5</v>
      </c>
      <c r="M10" s="748" t="s">
        <v>5</v>
      </c>
      <c r="N10" s="748" t="s">
        <v>5</v>
      </c>
      <c r="O10" s="748" t="s">
        <v>5</v>
      </c>
      <c r="P10" s="672" t="s">
        <v>13</v>
      </c>
      <c r="Q10" s="748" t="s">
        <v>3</v>
      </c>
      <c r="R10" s="748" t="s">
        <v>5</v>
      </c>
      <c r="S10" s="748" t="s">
        <v>5</v>
      </c>
      <c r="T10" s="748" t="s">
        <v>5</v>
      </c>
      <c r="U10" s="748" t="s">
        <v>5</v>
      </c>
      <c r="V10" s="732" t="s">
        <v>11</v>
      </c>
      <c r="W10" s="672" t="s">
        <v>10</v>
      </c>
      <c r="X10" s="748" t="s">
        <v>3</v>
      </c>
      <c r="Y10" s="748" t="s">
        <v>5</v>
      </c>
      <c r="Z10" s="748" t="s">
        <v>5</v>
      </c>
      <c r="AA10" s="748" t="s">
        <v>5</v>
      </c>
      <c r="AB10" s="748" t="s">
        <v>5</v>
      </c>
      <c r="AC10" s="748" t="s">
        <v>5</v>
      </c>
      <c r="AD10" s="672" t="s">
        <v>3</v>
      </c>
      <c r="AE10" s="748" t="s">
        <v>5</v>
      </c>
      <c r="AF10" s="748" t="s">
        <v>10</v>
      </c>
      <c r="AG10" s="748" t="s">
        <v>3</v>
      </c>
      <c r="AH10" s="748" t="s">
        <v>5</v>
      </c>
      <c r="AI10" s="748" t="s">
        <v>10</v>
      </c>
      <c r="AJ10" s="748" t="s">
        <v>3</v>
      </c>
      <c r="AK10" s="563">
        <f t="shared" si="4"/>
        <v>16</v>
      </c>
      <c r="AL10" s="280">
        <f t="shared" si="5"/>
        <v>0</v>
      </c>
      <c r="AM10" s="280">
        <f t="shared" si="6"/>
        <v>0</v>
      </c>
      <c r="AN10" s="553">
        <f t="shared" si="0"/>
        <v>0</v>
      </c>
      <c r="AO10" s="280">
        <f t="shared" si="7"/>
        <v>1</v>
      </c>
      <c r="AP10" s="280">
        <f t="shared" si="8"/>
        <v>4</v>
      </c>
      <c r="AQ10" s="553">
        <f t="shared" si="1"/>
        <v>5</v>
      </c>
      <c r="AR10" s="553">
        <f t="shared" si="2"/>
        <v>5</v>
      </c>
      <c r="AS10" s="280">
        <f t="shared" si="3"/>
        <v>1</v>
      </c>
    </row>
    <row r="11" spans="1:57" ht="18" customHeight="1" outlineLevel="1" thickBot="1">
      <c r="A11" s="621">
        <v>8</v>
      </c>
      <c r="B11" s="612" t="s">
        <v>392</v>
      </c>
      <c r="C11" s="909"/>
      <c r="D11" s="909"/>
      <c r="E11" s="909"/>
      <c r="F11" s="909"/>
      <c r="G11" s="1084" t="s">
        <v>460</v>
      </c>
      <c r="H11" s="1085"/>
      <c r="I11" s="1085"/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  <c r="T11" s="1085"/>
      <c r="U11" s="1085"/>
      <c r="V11" s="1085"/>
      <c r="W11" s="1085"/>
      <c r="X11" s="1085"/>
      <c r="Y11" s="1085"/>
      <c r="Z11" s="1085"/>
      <c r="AA11" s="1085"/>
      <c r="AB11" s="1085"/>
      <c r="AC11" s="1085"/>
      <c r="AD11" s="1085"/>
      <c r="AE11" s="1085"/>
      <c r="AF11" s="1085"/>
      <c r="AG11" s="1085"/>
      <c r="AH11" s="1085"/>
      <c r="AI11" s="1085"/>
      <c r="AJ11" s="1341"/>
      <c r="AK11" s="563">
        <f t="shared" si="4"/>
        <v>0</v>
      </c>
      <c r="AL11" s="280">
        <f t="shared" si="5"/>
        <v>0</v>
      </c>
      <c r="AM11" s="280">
        <f t="shared" si="6"/>
        <v>0</v>
      </c>
      <c r="AN11" s="553">
        <f t="shared" si="0"/>
        <v>0</v>
      </c>
      <c r="AO11" s="280">
        <f t="shared" si="7"/>
        <v>0</v>
      </c>
      <c r="AP11" s="280">
        <f t="shared" si="8"/>
        <v>0</v>
      </c>
      <c r="AQ11" s="553">
        <f t="shared" si="1"/>
        <v>0</v>
      </c>
      <c r="AR11" s="553">
        <f t="shared" si="2"/>
        <v>0</v>
      </c>
      <c r="AS11" s="280">
        <f t="shared" si="3"/>
        <v>0</v>
      </c>
    </row>
    <row r="12" spans="1:57" ht="18" customHeight="1" outlineLevel="1" thickBot="1">
      <c r="A12" s="621">
        <v>9</v>
      </c>
      <c r="B12" s="612" t="s">
        <v>393</v>
      </c>
      <c r="C12" s="909"/>
      <c r="D12" s="909"/>
      <c r="E12" s="909"/>
      <c r="F12" s="909"/>
      <c r="G12" s="1084" t="s">
        <v>78</v>
      </c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085"/>
      <c r="Y12" s="1085"/>
      <c r="Z12" s="1085"/>
      <c r="AA12" s="1085"/>
      <c r="AB12" s="1085"/>
      <c r="AC12" s="1085"/>
      <c r="AD12" s="1085"/>
      <c r="AE12" s="1085"/>
      <c r="AF12" s="1085"/>
      <c r="AG12" s="1085"/>
      <c r="AH12" s="1085"/>
      <c r="AI12" s="1085"/>
      <c r="AJ12" s="1341"/>
      <c r="AK12" s="563">
        <f t="shared" si="4"/>
        <v>0</v>
      </c>
      <c r="AL12" s="280">
        <f t="shared" si="5"/>
        <v>0</v>
      </c>
      <c r="AM12" s="280">
        <f t="shared" si="6"/>
        <v>0</v>
      </c>
      <c r="AN12" s="553">
        <f t="shared" si="0"/>
        <v>0</v>
      </c>
      <c r="AO12" s="280">
        <f t="shared" si="7"/>
        <v>0</v>
      </c>
      <c r="AP12" s="280">
        <f t="shared" si="8"/>
        <v>0</v>
      </c>
      <c r="AQ12" s="553">
        <f t="shared" si="1"/>
        <v>0</v>
      </c>
      <c r="AR12" s="553">
        <f t="shared" si="2"/>
        <v>0</v>
      </c>
      <c r="AS12" s="280">
        <f t="shared" si="3"/>
        <v>0</v>
      </c>
    </row>
    <row r="13" spans="1:57" ht="18" customHeight="1" outlineLevel="1" thickBot="1">
      <c r="A13" s="621">
        <v>10</v>
      </c>
      <c r="B13" s="612" t="s">
        <v>436</v>
      </c>
      <c r="C13" s="908"/>
      <c r="D13" s="908"/>
      <c r="E13" s="908"/>
      <c r="F13" s="908"/>
      <c r="G13" s="672" t="s">
        <v>3</v>
      </c>
      <c r="H13" s="748" t="s">
        <v>5</v>
      </c>
      <c r="I13" s="672" t="s">
        <v>10</v>
      </c>
      <c r="J13" s="748" t="s">
        <v>3</v>
      </c>
      <c r="K13" s="748" t="s">
        <v>5</v>
      </c>
      <c r="L13" s="748" t="s">
        <v>5</v>
      </c>
      <c r="M13" s="748" t="s">
        <v>5</v>
      </c>
      <c r="N13" s="748" t="s">
        <v>5</v>
      </c>
      <c r="O13" s="748" t="s">
        <v>5</v>
      </c>
      <c r="P13" s="672" t="s">
        <v>10</v>
      </c>
      <c r="Q13" s="748" t="s">
        <v>3</v>
      </c>
      <c r="R13" s="748" t="s">
        <v>5</v>
      </c>
      <c r="S13" s="748" t="s">
        <v>5</v>
      </c>
      <c r="T13" s="748" t="s">
        <v>5</v>
      </c>
      <c r="U13" s="748" t="s">
        <v>5</v>
      </c>
      <c r="V13" s="748" t="s">
        <v>5</v>
      </c>
      <c r="W13" s="672" t="s">
        <v>13</v>
      </c>
      <c r="X13" s="748" t="s">
        <v>3</v>
      </c>
      <c r="Y13" s="748" t="s">
        <v>5</v>
      </c>
      <c r="Z13" s="748" t="s">
        <v>5</v>
      </c>
      <c r="AA13" s="748" t="s">
        <v>5</v>
      </c>
      <c r="AB13" s="748" t="s">
        <v>10</v>
      </c>
      <c r="AC13" s="748" t="s">
        <v>3</v>
      </c>
      <c r="AD13" s="672" t="s">
        <v>3</v>
      </c>
      <c r="AE13" s="748" t="s">
        <v>5</v>
      </c>
      <c r="AF13" s="748" t="s">
        <v>5</v>
      </c>
      <c r="AG13" s="748" t="s">
        <v>5</v>
      </c>
      <c r="AH13" s="748" t="s">
        <v>10</v>
      </c>
      <c r="AI13" s="748" t="s">
        <v>3</v>
      </c>
      <c r="AJ13" s="732" t="s">
        <v>11</v>
      </c>
      <c r="AK13" s="563">
        <f t="shared" si="4"/>
        <v>17</v>
      </c>
      <c r="AL13" s="280">
        <f t="shared" si="5"/>
        <v>0</v>
      </c>
      <c r="AM13" s="280">
        <f t="shared" si="6"/>
        <v>0</v>
      </c>
      <c r="AN13" s="553">
        <f t="shared" si="0"/>
        <v>0</v>
      </c>
      <c r="AO13" s="280">
        <f t="shared" si="7"/>
        <v>1</v>
      </c>
      <c r="AP13" s="280">
        <f t="shared" si="8"/>
        <v>4</v>
      </c>
      <c r="AQ13" s="553">
        <f t="shared" si="1"/>
        <v>5</v>
      </c>
      <c r="AR13" s="553">
        <f t="shared" si="2"/>
        <v>5</v>
      </c>
      <c r="AS13" s="280">
        <f t="shared" si="3"/>
        <v>1</v>
      </c>
    </row>
    <row r="14" spans="1:57" ht="18" customHeight="1" outlineLevel="1" thickBot="1">
      <c r="A14" s="621">
        <v>11</v>
      </c>
      <c r="B14" s="612" t="s">
        <v>395</v>
      </c>
      <c r="C14" s="908"/>
      <c r="D14" s="908"/>
      <c r="E14" s="908"/>
      <c r="F14" s="908"/>
      <c r="G14" s="672" t="s">
        <v>3</v>
      </c>
      <c r="H14" s="732" t="s">
        <v>11</v>
      </c>
      <c r="I14" s="672" t="s">
        <v>3</v>
      </c>
      <c r="J14" s="748" t="s">
        <v>5</v>
      </c>
      <c r="K14" s="748" t="s">
        <v>5</v>
      </c>
      <c r="L14" s="748" t="s">
        <v>10</v>
      </c>
      <c r="M14" s="748" t="s">
        <v>3</v>
      </c>
      <c r="N14" s="748" t="s">
        <v>5</v>
      </c>
      <c r="O14" s="748" t="s">
        <v>5</v>
      </c>
      <c r="P14" s="672" t="s">
        <v>3</v>
      </c>
      <c r="Q14" s="748" t="s">
        <v>5</v>
      </c>
      <c r="R14" s="748" t="s">
        <v>5</v>
      </c>
      <c r="S14" s="748" t="s">
        <v>5</v>
      </c>
      <c r="T14" s="748" t="s">
        <v>10</v>
      </c>
      <c r="U14" s="748" t="s">
        <v>3</v>
      </c>
      <c r="V14" s="748" t="s">
        <v>5</v>
      </c>
      <c r="W14" s="672" t="s">
        <v>3</v>
      </c>
      <c r="X14" s="748" t="s">
        <v>10</v>
      </c>
      <c r="Y14" s="748" t="s">
        <v>3</v>
      </c>
      <c r="Z14" s="748" t="s">
        <v>5</v>
      </c>
      <c r="AA14" s="748" t="s">
        <v>5</v>
      </c>
      <c r="AB14" s="748" t="s">
        <v>5</v>
      </c>
      <c r="AC14" s="748" t="s">
        <v>5</v>
      </c>
      <c r="AD14" s="672" t="s">
        <v>13</v>
      </c>
      <c r="AE14" s="748" t="s">
        <v>3</v>
      </c>
      <c r="AF14" s="748" t="s">
        <v>5</v>
      </c>
      <c r="AG14" s="748" t="s">
        <v>5</v>
      </c>
      <c r="AH14" s="748" t="s">
        <v>5</v>
      </c>
      <c r="AI14" s="748" t="s">
        <v>5</v>
      </c>
      <c r="AJ14" s="748" t="s">
        <v>10</v>
      </c>
      <c r="AK14" s="563">
        <f t="shared" si="4"/>
        <v>16</v>
      </c>
      <c r="AL14" s="280">
        <f t="shared" si="5"/>
        <v>0</v>
      </c>
      <c r="AM14" s="280">
        <f t="shared" si="6"/>
        <v>0</v>
      </c>
      <c r="AN14" s="553">
        <f t="shared" si="0"/>
        <v>0</v>
      </c>
      <c r="AO14" s="280">
        <f t="shared" si="7"/>
        <v>1</v>
      </c>
      <c r="AP14" s="280">
        <f t="shared" si="8"/>
        <v>4</v>
      </c>
      <c r="AQ14" s="553">
        <f t="shared" si="1"/>
        <v>5</v>
      </c>
      <c r="AR14" s="553">
        <f t="shared" si="2"/>
        <v>5</v>
      </c>
      <c r="AS14" s="280">
        <f t="shared" si="3"/>
        <v>1</v>
      </c>
    </row>
    <row r="15" spans="1:57" ht="18" customHeight="1" outlineLevel="1" thickBot="1">
      <c r="A15" s="621">
        <v>12</v>
      </c>
      <c r="B15" s="612" t="s">
        <v>390</v>
      </c>
      <c r="C15" s="908"/>
      <c r="D15" s="908"/>
      <c r="E15" s="908"/>
      <c r="F15" s="908"/>
      <c r="G15" s="672" t="s">
        <v>3</v>
      </c>
      <c r="H15" s="748" t="s">
        <v>10</v>
      </c>
      <c r="I15" s="672" t="s">
        <v>3</v>
      </c>
      <c r="J15" s="748" t="s">
        <v>5</v>
      </c>
      <c r="K15" s="748" t="s">
        <v>10</v>
      </c>
      <c r="L15" s="748" t="s">
        <v>3</v>
      </c>
      <c r="M15" s="748" t="s">
        <v>5</v>
      </c>
      <c r="N15" s="748" t="s">
        <v>5</v>
      </c>
      <c r="O15" s="748" t="s">
        <v>5</v>
      </c>
      <c r="P15" s="672" t="s">
        <v>13</v>
      </c>
      <c r="Q15" s="748" t="s">
        <v>3</v>
      </c>
      <c r="R15" s="748" t="s">
        <v>5</v>
      </c>
      <c r="S15" s="748" t="s">
        <v>5</v>
      </c>
      <c r="T15" s="748" t="s">
        <v>5</v>
      </c>
      <c r="U15" s="748" t="s">
        <v>5</v>
      </c>
      <c r="V15" s="748" t="s">
        <v>5</v>
      </c>
      <c r="W15" s="672" t="s">
        <v>3</v>
      </c>
      <c r="X15" s="748" t="s">
        <v>5</v>
      </c>
      <c r="Y15" s="748" t="s">
        <v>5</v>
      </c>
      <c r="Z15" s="748" t="s">
        <v>5</v>
      </c>
      <c r="AA15" s="748" t="s">
        <v>5</v>
      </c>
      <c r="AB15" s="748" t="s">
        <v>10</v>
      </c>
      <c r="AC15" s="748" t="s">
        <v>3</v>
      </c>
      <c r="AD15" s="672" t="s">
        <v>3</v>
      </c>
      <c r="AE15" s="748" t="s">
        <v>5</v>
      </c>
      <c r="AF15" s="748" t="s">
        <v>5</v>
      </c>
      <c r="AG15" s="748" t="s">
        <v>10</v>
      </c>
      <c r="AH15" s="748" t="s">
        <v>3</v>
      </c>
      <c r="AI15" s="748" t="s">
        <v>5</v>
      </c>
      <c r="AJ15" s="732" t="s">
        <v>11</v>
      </c>
      <c r="AK15" s="563">
        <f t="shared" si="4"/>
        <v>16</v>
      </c>
      <c r="AL15" s="280">
        <f t="shared" si="5"/>
        <v>0</v>
      </c>
      <c r="AM15" s="280">
        <f t="shared" si="6"/>
        <v>0</v>
      </c>
      <c r="AN15" s="553">
        <f t="shared" si="0"/>
        <v>0</v>
      </c>
      <c r="AO15" s="280">
        <f t="shared" si="7"/>
        <v>1</v>
      </c>
      <c r="AP15" s="280">
        <f t="shared" si="8"/>
        <v>4</v>
      </c>
      <c r="AQ15" s="553">
        <f t="shared" si="1"/>
        <v>5</v>
      </c>
      <c r="AR15" s="553">
        <f t="shared" si="2"/>
        <v>5</v>
      </c>
      <c r="AS15" s="280">
        <f t="shared" si="3"/>
        <v>1</v>
      </c>
    </row>
    <row r="16" spans="1:57" s="675" customFormat="1" ht="18" customHeight="1" outlineLevel="1" thickBot="1">
      <c r="A16" s="621">
        <v>13</v>
      </c>
      <c r="B16" s="612" t="s">
        <v>391</v>
      </c>
      <c r="C16" s="908"/>
      <c r="D16" s="908"/>
      <c r="E16" s="908"/>
      <c r="F16" s="908"/>
      <c r="G16" s="672" t="s">
        <v>3</v>
      </c>
      <c r="H16" s="748" t="s">
        <v>5</v>
      </c>
      <c r="I16" s="672" t="s">
        <v>13</v>
      </c>
      <c r="J16" s="748" t="s">
        <v>3</v>
      </c>
      <c r="K16" s="748" t="s">
        <v>5</v>
      </c>
      <c r="L16" s="748" t="s">
        <v>5</v>
      </c>
      <c r="M16" s="748" t="s">
        <v>10</v>
      </c>
      <c r="N16" s="748" t="s">
        <v>3</v>
      </c>
      <c r="O16" s="732" t="s">
        <v>11</v>
      </c>
      <c r="P16" s="672" t="s">
        <v>3</v>
      </c>
      <c r="Q16" s="748" t="s">
        <v>5</v>
      </c>
      <c r="R16" s="748" t="s">
        <v>10</v>
      </c>
      <c r="S16" s="748" t="s">
        <v>3</v>
      </c>
      <c r="T16" s="748" t="s">
        <v>5</v>
      </c>
      <c r="U16" s="748" t="s">
        <v>5</v>
      </c>
      <c r="V16" s="748" t="s">
        <v>5</v>
      </c>
      <c r="W16" s="672" t="s">
        <v>3</v>
      </c>
      <c r="X16" s="748" t="s">
        <v>5</v>
      </c>
      <c r="Y16" s="748" t="s">
        <v>5</v>
      </c>
      <c r="Z16" s="748" t="s">
        <v>5</v>
      </c>
      <c r="AA16" s="732" t="s">
        <v>4</v>
      </c>
      <c r="AB16" s="748" t="s">
        <v>5</v>
      </c>
      <c r="AC16" s="748" t="s">
        <v>5</v>
      </c>
      <c r="AD16" s="672" t="s">
        <v>13</v>
      </c>
      <c r="AE16" s="748" t="s">
        <v>3</v>
      </c>
      <c r="AF16" s="748" t="s">
        <v>5</v>
      </c>
      <c r="AG16" s="748" t="s">
        <v>5</v>
      </c>
      <c r="AH16" s="748" t="s">
        <v>5</v>
      </c>
      <c r="AI16" s="748" t="s">
        <v>10</v>
      </c>
      <c r="AJ16" s="748" t="s">
        <v>3</v>
      </c>
      <c r="AK16" s="673">
        <f t="shared" si="4"/>
        <v>15</v>
      </c>
      <c r="AL16" s="555">
        <f t="shared" si="5"/>
        <v>0</v>
      </c>
      <c r="AM16" s="555">
        <f t="shared" si="6"/>
        <v>0</v>
      </c>
      <c r="AN16" s="553">
        <f t="shared" si="0"/>
        <v>0</v>
      </c>
      <c r="AO16" s="280">
        <f t="shared" si="7"/>
        <v>2</v>
      </c>
      <c r="AP16" s="280">
        <f t="shared" si="8"/>
        <v>3</v>
      </c>
      <c r="AQ16" s="674">
        <f t="shared" si="1"/>
        <v>5</v>
      </c>
      <c r="AR16" s="674">
        <f t="shared" si="2"/>
        <v>5</v>
      </c>
      <c r="AS16" s="280">
        <f t="shared" si="3"/>
        <v>1</v>
      </c>
      <c r="AT16" s="557"/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</row>
    <row r="17" spans="1:57" ht="18" customHeight="1" outlineLevel="1" thickBot="1">
      <c r="A17" s="621">
        <v>14</v>
      </c>
      <c r="B17" s="612" t="s">
        <v>389</v>
      </c>
      <c r="C17" s="908"/>
      <c r="D17" s="908"/>
      <c r="E17" s="908"/>
      <c r="F17" s="908"/>
      <c r="G17" s="672" t="s">
        <v>3</v>
      </c>
      <c r="H17" s="748" t="s">
        <v>10</v>
      </c>
      <c r="I17" s="672" t="s">
        <v>3</v>
      </c>
      <c r="J17" s="748" t="s">
        <v>5</v>
      </c>
      <c r="K17" s="748" t="s">
        <v>5</v>
      </c>
      <c r="L17" s="748" t="s">
        <v>5</v>
      </c>
      <c r="M17" s="748" t="s">
        <v>5</v>
      </c>
      <c r="N17" s="748" t="s">
        <v>5</v>
      </c>
      <c r="O17" s="748" t="s">
        <v>10</v>
      </c>
      <c r="P17" s="672" t="s">
        <v>3</v>
      </c>
      <c r="Q17" s="748" t="s">
        <v>5</v>
      </c>
      <c r="R17" s="748" t="s">
        <v>5</v>
      </c>
      <c r="S17" s="748" t="s">
        <v>5</v>
      </c>
      <c r="T17" s="748" t="s">
        <v>10</v>
      </c>
      <c r="U17" s="748" t="s">
        <v>3</v>
      </c>
      <c r="V17" s="748" t="s">
        <v>5</v>
      </c>
      <c r="W17" s="672" t="s">
        <v>3</v>
      </c>
      <c r="X17" s="748" t="s">
        <v>5</v>
      </c>
      <c r="Y17" s="748" t="s">
        <v>5</v>
      </c>
      <c r="Z17" s="748" t="s">
        <v>5</v>
      </c>
      <c r="AA17" s="748" t="s">
        <v>10</v>
      </c>
      <c r="AB17" s="748" t="s">
        <v>3</v>
      </c>
      <c r="AC17" s="732" t="s">
        <v>11</v>
      </c>
      <c r="AD17" s="672" t="s">
        <v>3</v>
      </c>
      <c r="AE17" s="748" t="s">
        <v>5</v>
      </c>
      <c r="AF17" s="748" t="s">
        <v>10</v>
      </c>
      <c r="AG17" s="748" t="s">
        <v>3</v>
      </c>
      <c r="AH17" s="748" t="s">
        <v>5</v>
      </c>
      <c r="AI17" s="748" t="s">
        <v>5</v>
      </c>
      <c r="AJ17" s="748" t="s">
        <v>3</v>
      </c>
      <c r="AK17" s="563">
        <f t="shared" si="4"/>
        <v>15</v>
      </c>
      <c r="AL17" s="280">
        <f t="shared" si="5"/>
        <v>0</v>
      </c>
      <c r="AM17" s="280">
        <f t="shared" si="6"/>
        <v>0</v>
      </c>
      <c r="AN17" s="553">
        <f t="shared" si="0"/>
        <v>0</v>
      </c>
      <c r="AO17" s="280">
        <f t="shared" si="7"/>
        <v>0</v>
      </c>
      <c r="AP17" s="280">
        <f t="shared" si="8"/>
        <v>5</v>
      </c>
      <c r="AQ17" s="553">
        <f t="shared" si="1"/>
        <v>5</v>
      </c>
      <c r="AR17" s="553">
        <f t="shared" si="2"/>
        <v>5</v>
      </c>
      <c r="AS17" s="280">
        <f t="shared" si="3"/>
        <v>1</v>
      </c>
    </row>
    <row r="18" spans="1:57" ht="18" customHeight="1" outlineLevel="1" thickBot="1">
      <c r="A18" s="621">
        <v>15</v>
      </c>
      <c r="B18" s="613" t="s">
        <v>398</v>
      </c>
      <c r="C18" s="909"/>
      <c r="D18" s="909"/>
      <c r="E18" s="909"/>
      <c r="F18" s="909"/>
      <c r="G18" s="672" t="s">
        <v>3</v>
      </c>
      <c r="H18" s="748" t="s">
        <v>5</v>
      </c>
      <c r="I18" s="672" t="s">
        <v>3</v>
      </c>
      <c r="J18" s="748" t="s">
        <v>5</v>
      </c>
      <c r="K18" s="748" t="s">
        <v>5</v>
      </c>
      <c r="L18" s="748" t="s">
        <v>5</v>
      </c>
      <c r="M18" s="748" t="s">
        <v>5</v>
      </c>
      <c r="N18" s="748" t="s">
        <v>5</v>
      </c>
      <c r="O18" s="748" t="s">
        <v>5</v>
      </c>
      <c r="P18" s="672" t="s">
        <v>3</v>
      </c>
      <c r="Q18" s="748" t="s">
        <v>5</v>
      </c>
      <c r="R18" s="748" t="s">
        <v>5</v>
      </c>
      <c r="S18" s="748" t="s">
        <v>5</v>
      </c>
      <c r="T18" s="748" t="s">
        <v>5</v>
      </c>
      <c r="U18" s="748" t="s">
        <v>5</v>
      </c>
      <c r="V18" s="748" t="s">
        <v>5</v>
      </c>
      <c r="W18" s="672" t="s">
        <v>3</v>
      </c>
      <c r="X18" s="748" t="s">
        <v>5</v>
      </c>
      <c r="Y18" s="748" t="s">
        <v>5</v>
      </c>
      <c r="Z18" s="748" t="s">
        <v>5</v>
      </c>
      <c r="AA18" s="748" t="s">
        <v>5</v>
      </c>
      <c r="AB18" s="748" t="s">
        <v>5</v>
      </c>
      <c r="AC18" s="748" t="s">
        <v>5</v>
      </c>
      <c r="AD18" s="672" t="s">
        <v>3</v>
      </c>
      <c r="AE18" s="748" t="s">
        <v>5</v>
      </c>
      <c r="AF18" s="748" t="s">
        <v>5</v>
      </c>
      <c r="AG18" s="748" t="s">
        <v>5</v>
      </c>
      <c r="AH18" s="748" t="s">
        <v>5</v>
      </c>
      <c r="AI18" s="748" t="s">
        <v>5</v>
      </c>
      <c r="AJ18" s="748" t="s">
        <v>5</v>
      </c>
      <c r="AK18" s="563">
        <f t="shared" si="4"/>
        <v>25</v>
      </c>
      <c r="AL18" s="280">
        <f t="shared" si="5"/>
        <v>0</v>
      </c>
      <c r="AM18" s="280">
        <f t="shared" si="6"/>
        <v>0</v>
      </c>
      <c r="AN18" s="553">
        <f t="shared" si="0"/>
        <v>0</v>
      </c>
      <c r="AO18" s="280">
        <f t="shared" si="7"/>
        <v>0</v>
      </c>
      <c r="AP18" s="280">
        <f t="shared" si="8"/>
        <v>0</v>
      </c>
      <c r="AQ18" s="553">
        <f t="shared" si="1"/>
        <v>0</v>
      </c>
      <c r="AR18" s="553">
        <f t="shared" si="2"/>
        <v>0</v>
      </c>
    </row>
    <row r="19" spans="1:57" ht="18" customHeight="1" thickBot="1">
      <c r="A19" s="621">
        <v>16</v>
      </c>
      <c r="B19" s="611" t="s">
        <v>419</v>
      </c>
      <c r="C19" s="907"/>
      <c r="D19" s="907"/>
      <c r="E19" s="907"/>
      <c r="F19" s="907"/>
      <c r="G19" s="1084" t="s">
        <v>418</v>
      </c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  <c r="AD19" s="1085"/>
      <c r="AE19" s="1085"/>
      <c r="AF19" s="1085"/>
      <c r="AG19" s="1085"/>
      <c r="AH19" s="1085"/>
      <c r="AI19" s="1085"/>
      <c r="AJ19" s="1341"/>
      <c r="AK19" s="563">
        <f t="shared" si="4"/>
        <v>0</v>
      </c>
      <c r="AL19" s="280">
        <f t="shared" si="5"/>
        <v>0</v>
      </c>
      <c r="AM19" s="280">
        <f t="shared" si="6"/>
        <v>0</v>
      </c>
      <c r="AN19" s="553">
        <f t="shared" si="0"/>
        <v>0</v>
      </c>
      <c r="AO19" s="280">
        <f t="shared" si="7"/>
        <v>0</v>
      </c>
      <c r="AP19" s="280">
        <f t="shared" si="8"/>
        <v>0</v>
      </c>
      <c r="AQ19" s="553">
        <f t="shared" si="1"/>
        <v>0</v>
      </c>
      <c r="AR19" s="553">
        <f t="shared" si="2"/>
        <v>0</v>
      </c>
    </row>
    <row r="20" spans="1:57" ht="18" customHeight="1" outlineLevel="1" thickBot="1">
      <c r="A20" s="621">
        <v>17</v>
      </c>
      <c r="B20" s="612" t="s">
        <v>420</v>
      </c>
      <c r="C20" s="909"/>
      <c r="D20" s="909"/>
      <c r="E20" s="909"/>
      <c r="F20" s="909"/>
      <c r="G20" s="1084" t="s">
        <v>460</v>
      </c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  <c r="AA20" s="1085"/>
      <c r="AB20" s="1085"/>
      <c r="AC20" s="1085"/>
      <c r="AD20" s="1085"/>
      <c r="AE20" s="1085"/>
      <c r="AF20" s="1085"/>
      <c r="AG20" s="1085"/>
      <c r="AH20" s="1085"/>
      <c r="AI20" s="1085"/>
      <c r="AJ20" s="1341"/>
      <c r="AK20" s="563">
        <f t="shared" si="4"/>
        <v>0</v>
      </c>
      <c r="AL20" s="280">
        <f t="shared" si="5"/>
        <v>0</v>
      </c>
      <c r="AM20" s="280">
        <f t="shared" si="6"/>
        <v>0</v>
      </c>
      <c r="AN20" s="553">
        <f t="shared" si="0"/>
        <v>0</v>
      </c>
      <c r="AO20" s="280">
        <f t="shared" si="7"/>
        <v>0</v>
      </c>
      <c r="AP20" s="280">
        <f t="shared" si="8"/>
        <v>0</v>
      </c>
      <c r="AQ20" s="553">
        <f t="shared" si="1"/>
        <v>0</v>
      </c>
      <c r="AR20" s="553">
        <f t="shared" si="2"/>
        <v>0</v>
      </c>
    </row>
    <row r="21" spans="1:57" s="675" customFormat="1" ht="18" customHeight="1" outlineLevel="1" thickBot="1">
      <c r="A21" s="621">
        <v>18</v>
      </c>
      <c r="B21" s="612" t="s">
        <v>421</v>
      </c>
      <c r="C21" s="908"/>
      <c r="D21" s="908"/>
      <c r="E21" s="908"/>
      <c r="F21" s="908"/>
      <c r="G21" s="672" t="s">
        <v>3</v>
      </c>
      <c r="H21" s="748" t="s">
        <v>5</v>
      </c>
      <c r="I21" s="672" t="s">
        <v>3</v>
      </c>
      <c r="J21" s="748" t="s">
        <v>5</v>
      </c>
      <c r="K21" s="748" t="s">
        <v>27</v>
      </c>
      <c r="L21" s="748" t="s">
        <v>3</v>
      </c>
      <c r="M21" s="748" t="s">
        <v>5</v>
      </c>
      <c r="N21" s="748" t="s">
        <v>5</v>
      </c>
      <c r="O21" s="748" t="s">
        <v>5</v>
      </c>
      <c r="P21" s="672" t="s">
        <v>26</v>
      </c>
      <c r="Q21" s="748" t="s">
        <v>3</v>
      </c>
      <c r="R21" s="748" t="s">
        <v>5</v>
      </c>
      <c r="S21" s="748" t="s">
        <v>5</v>
      </c>
      <c r="T21" s="748" t="s">
        <v>5</v>
      </c>
      <c r="U21" s="748" t="s">
        <v>10</v>
      </c>
      <c r="V21" s="748" t="s">
        <v>3</v>
      </c>
      <c r="W21" s="672" t="s">
        <v>3</v>
      </c>
      <c r="X21" s="748" t="s">
        <v>5</v>
      </c>
      <c r="Y21" s="748" t="s">
        <v>10</v>
      </c>
      <c r="Z21" s="748" t="s">
        <v>3</v>
      </c>
      <c r="AA21" s="748" t="s">
        <v>5</v>
      </c>
      <c r="AB21" s="748" t="s">
        <v>5</v>
      </c>
      <c r="AC21" s="748" t="s">
        <v>5</v>
      </c>
      <c r="AD21" s="672" t="s">
        <v>3</v>
      </c>
      <c r="AE21" s="748" t="s">
        <v>5</v>
      </c>
      <c r="AF21" s="748" t="s">
        <v>5</v>
      </c>
      <c r="AG21" s="748" t="s">
        <v>5</v>
      </c>
      <c r="AH21" s="748" t="s">
        <v>27</v>
      </c>
      <c r="AI21" s="748" t="s">
        <v>3</v>
      </c>
      <c r="AJ21" s="748" t="s">
        <v>3</v>
      </c>
      <c r="AK21" s="673">
        <f t="shared" si="4"/>
        <v>15</v>
      </c>
      <c r="AL21" s="555">
        <f t="shared" si="5"/>
        <v>1</v>
      </c>
      <c r="AM21" s="555">
        <f t="shared" si="6"/>
        <v>2</v>
      </c>
      <c r="AN21" s="674">
        <f t="shared" si="0"/>
        <v>3</v>
      </c>
      <c r="AO21" s="555">
        <f t="shared" si="7"/>
        <v>0</v>
      </c>
      <c r="AP21" s="555">
        <f t="shared" si="8"/>
        <v>2</v>
      </c>
      <c r="AQ21" s="674">
        <f t="shared" si="1"/>
        <v>2</v>
      </c>
      <c r="AR21" s="674">
        <f t="shared" si="2"/>
        <v>5</v>
      </c>
      <c r="AS21" s="584"/>
      <c r="AT21" s="557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</row>
    <row r="22" spans="1:57" ht="18" customHeight="1" outlineLevel="1" thickBot="1">
      <c r="A22" s="621">
        <v>19</v>
      </c>
      <c r="B22" s="612" t="s">
        <v>422</v>
      </c>
      <c r="C22" s="908"/>
      <c r="D22" s="908"/>
      <c r="E22" s="908"/>
      <c r="F22" s="908"/>
      <c r="G22" s="672" t="s">
        <v>13</v>
      </c>
      <c r="H22" s="748" t="s">
        <v>3</v>
      </c>
      <c r="I22" s="672" t="s">
        <v>10</v>
      </c>
      <c r="J22" s="748" t="s">
        <v>3</v>
      </c>
      <c r="K22" s="748" t="s">
        <v>5</v>
      </c>
      <c r="L22" s="748" t="s">
        <v>5</v>
      </c>
      <c r="M22" s="748" t="s">
        <v>5</v>
      </c>
      <c r="N22" s="748" t="s">
        <v>5</v>
      </c>
      <c r="O22" s="748" t="s">
        <v>5</v>
      </c>
      <c r="P22" s="672" t="s">
        <v>13</v>
      </c>
      <c r="Q22" s="748" t="s">
        <v>3</v>
      </c>
      <c r="R22" s="748" t="s">
        <v>5</v>
      </c>
      <c r="S22" s="748" t="s">
        <v>5</v>
      </c>
      <c r="T22" s="748" t="s">
        <v>5</v>
      </c>
      <c r="U22" s="748" t="s">
        <v>5</v>
      </c>
      <c r="V22" s="748" t="s">
        <v>5</v>
      </c>
      <c r="W22" s="672" t="s">
        <v>13</v>
      </c>
      <c r="X22" s="748" t="s">
        <v>3</v>
      </c>
      <c r="Y22" s="748" t="s">
        <v>5</v>
      </c>
      <c r="Z22" s="748" t="s">
        <v>5</v>
      </c>
      <c r="AA22" s="748" t="s">
        <v>5</v>
      </c>
      <c r="AB22" s="748" t="s">
        <v>5</v>
      </c>
      <c r="AC22" s="748" t="s">
        <v>5</v>
      </c>
      <c r="AD22" s="672" t="s">
        <v>13</v>
      </c>
      <c r="AE22" s="748" t="s">
        <v>3</v>
      </c>
      <c r="AF22" s="748" t="s">
        <v>5</v>
      </c>
      <c r="AG22" s="748" t="s">
        <v>5</v>
      </c>
      <c r="AH22" s="748" t="s">
        <v>5</v>
      </c>
      <c r="AI22" s="748" t="s">
        <v>5</v>
      </c>
      <c r="AJ22" s="748" t="s">
        <v>5</v>
      </c>
      <c r="AK22" s="563">
        <f t="shared" si="4"/>
        <v>20</v>
      </c>
      <c r="AL22" s="280">
        <f t="shared" si="5"/>
        <v>0</v>
      </c>
      <c r="AM22" s="280">
        <f t="shared" si="6"/>
        <v>0</v>
      </c>
      <c r="AN22" s="553">
        <f t="shared" si="0"/>
        <v>0</v>
      </c>
      <c r="AO22" s="280">
        <f t="shared" si="7"/>
        <v>4</v>
      </c>
      <c r="AP22" s="280">
        <f t="shared" si="8"/>
        <v>1</v>
      </c>
      <c r="AQ22" s="553">
        <f t="shared" si="1"/>
        <v>5</v>
      </c>
      <c r="AR22" s="553">
        <f t="shared" si="2"/>
        <v>5</v>
      </c>
    </row>
    <row r="23" spans="1:57" ht="18" customHeight="1" outlineLevel="1" thickBot="1">
      <c r="A23" s="621">
        <v>20</v>
      </c>
      <c r="B23" s="612" t="s">
        <v>423</v>
      </c>
      <c r="C23" s="909"/>
      <c r="D23" s="909"/>
      <c r="E23" s="909"/>
      <c r="F23" s="909"/>
      <c r="G23" s="1084" t="s">
        <v>471</v>
      </c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  <c r="AA23" s="1085"/>
      <c r="AB23" s="1085"/>
      <c r="AC23" s="1085"/>
      <c r="AD23" s="1085"/>
      <c r="AE23" s="1085"/>
      <c r="AF23" s="1085"/>
      <c r="AG23" s="1085"/>
      <c r="AH23" s="1085"/>
      <c r="AI23" s="1085"/>
      <c r="AJ23" s="1341"/>
      <c r="AK23" s="563">
        <f t="shared" si="4"/>
        <v>0</v>
      </c>
      <c r="AL23" s="280">
        <f t="shared" si="5"/>
        <v>0</v>
      </c>
      <c r="AM23" s="280">
        <f t="shared" si="6"/>
        <v>0</v>
      </c>
      <c r="AN23" s="553">
        <f t="shared" si="0"/>
        <v>0</v>
      </c>
      <c r="AO23" s="280">
        <f t="shared" si="7"/>
        <v>0</v>
      </c>
      <c r="AP23" s="280">
        <f t="shared" si="8"/>
        <v>0</v>
      </c>
      <c r="AQ23" s="553">
        <f t="shared" si="1"/>
        <v>0</v>
      </c>
      <c r="AR23" s="553">
        <f t="shared" si="2"/>
        <v>0</v>
      </c>
    </row>
    <row r="24" spans="1:57" ht="18" customHeight="1" outlineLevel="1" thickBot="1">
      <c r="A24" s="621">
        <v>21</v>
      </c>
      <c r="B24" s="612" t="s">
        <v>424</v>
      </c>
      <c r="C24" s="908"/>
      <c r="D24" s="908"/>
      <c r="E24" s="908"/>
      <c r="F24" s="908"/>
      <c r="G24" s="672" t="s">
        <v>3</v>
      </c>
      <c r="H24" s="748" t="s">
        <v>5</v>
      </c>
      <c r="I24" s="672" t="s">
        <v>3</v>
      </c>
      <c r="J24" s="748" t="s">
        <v>10</v>
      </c>
      <c r="K24" s="748" t="s">
        <v>3</v>
      </c>
      <c r="L24" s="748" t="s">
        <v>5</v>
      </c>
      <c r="M24" s="748" t="s">
        <v>10</v>
      </c>
      <c r="N24" s="748" t="s">
        <v>3</v>
      </c>
      <c r="O24" s="748" t="s">
        <v>5</v>
      </c>
      <c r="P24" s="672" t="s">
        <v>27</v>
      </c>
      <c r="Q24" s="748" t="s">
        <v>3</v>
      </c>
      <c r="R24" s="748" t="s">
        <v>5</v>
      </c>
      <c r="S24" s="748" t="s">
        <v>5</v>
      </c>
      <c r="T24" s="748" t="s">
        <v>27</v>
      </c>
      <c r="U24" s="748" t="s">
        <v>3</v>
      </c>
      <c r="V24" s="748" t="s">
        <v>5</v>
      </c>
      <c r="W24" s="672" t="s">
        <v>3</v>
      </c>
      <c r="X24" s="748" t="s">
        <v>27</v>
      </c>
      <c r="Y24" s="748" t="s">
        <v>3</v>
      </c>
      <c r="Z24" s="748" t="s">
        <v>5</v>
      </c>
      <c r="AA24" s="748" t="s">
        <v>5</v>
      </c>
      <c r="AB24" s="748" t="s">
        <v>5</v>
      </c>
      <c r="AC24" s="748" t="s">
        <v>5</v>
      </c>
      <c r="AD24" s="672" t="s">
        <v>3</v>
      </c>
      <c r="AE24" s="748" t="s">
        <v>5</v>
      </c>
      <c r="AF24" s="748" t="s">
        <v>5</v>
      </c>
      <c r="AG24" s="748" t="s">
        <v>5</v>
      </c>
      <c r="AH24" s="748" t="s">
        <v>5</v>
      </c>
      <c r="AI24" s="748" t="s">
        <v>5</v>
      </c>
      <c r="AJ24" s="748" t="s">
        <v>5</v>
      </c>
      <c r="AK24" s="563">
        <f t="shared" si="4"/>
        <v>16</v>
      </c>
      <c r="AL24" s="280">
        <f t="shared" si="5"/>
        <v>0</v>
      </c>
      <c r="AM24" s="280">
        <f t="shared" si="6"/>
        <v>3</v>
      </c>
      <c r="AN24" s="553">
        <f t="shared" si="0"/>
        <v>3</v>
      </c>
      <c r="AO24" s="280">
        <f t="shared" si="7"/>
        <v>0</v>
      </c>
      <c r="AP24" s="280">
        <f t="shared" si="8"/>
        <v>2</v>
      </c>
      <c r="AQ24" s="553">
        <f t="shared" si="1"/>
        <v>2</v>
      </c>
      <c r="AR24" s="553">
        <f t="shared" si="2"/>
        <v>5</v>
      </c>
    </row>
    <row r="25" spans="1:57" ht="18" customHeight="1" outlineLevel="1" thickBot="1">
      <c r="A25" s="621">
        <v>22</v>
      </c>
      <c r="B25" s="612" t="s">
        <v>425</v>
      </c>
      <c r="C25" s="908"/>
      <c r="D25" s="908"/>
      <c r="E25" s="908"/>
      <c r="F25" s="908"/>
      <c r="G25" s="672" t="s">
        <v>26</v>
      </c>
      <c r="H25" s="748" t="s">
        <v>3</v>
      </c>
      <c r="I25" s="672" t="s">
        <v>3</v>
      </c>
      <c r="J25" s="748" t="s">
        <v>5</v>
      </c>
      <c r="K25" s="748" t="s">
        <v>10</v>
      </c>
      <c r="L25" s="748" t="s">
        <v>3</v>
      </c>
      <c r="M25" s="748" t="s">
        <v>5</v>
      </c>
      <c r="N25" s="748" t="s">
        <v>5</v>
      </c>
      <c r="O25" s="748" t="s">
        <v>5</v>
      </c>
      <c r="P25" s="672" t="s">
        <v>3</v>
      </c>
      <c r="Q25" s="748" t="s">
        <v>5</v>
      </c>
      <c r="R25" s="748" t="s">
        <v>5</v>
      </c>
      <c r="S25" s="748" t="s">
        <v>27</v>
      </c>
      <c r="T25" s="748" t="s">
        <v>3</v>
      </c>
      <c r="U25" s="748" t="s">
        <v>5</v>
      </c>
      <c r="V25" s="748" t="s">
        <v>5</v>
      </c>
      <c r="W25" s="672" t="s">
        <v>3</v>
      </c>
      <c r="X25" s="748" t="s">
        <v>5</v>
      </c>
      <c r="Y25" s="748" t="s">
        <v>5</v>
      </c>
      <c r="Z25" s="748" t="s">
        <v>10</v>
      </c>
      <c r="AA25" s="748" t="s">
        <v>3</v>
      </c>
      <c r="AB25" s="748" t="s">
        <v>5</v>
      </c>
      <c r="AC25" s="748" t="s">
        <v>5</v>
      </c>
      <c r="AD25" s="672" t="s">
        <v>27</v>
      </c>
      <c r="AE25" s="748" t="s">
        <v>3</v>
      </c>
      <c r="AF25" s="748" t="s">
        <v>5</v>
      </c>
      <c r="AG25" s="748" t="s">
        <v>5</v>
      </c>
      <c r="AH25" s="748" t="s">
        <v>5</v>
      </c>
      <c r="AI25" s="748" t="s">
        <v>5</v>
      </c>
      <c r="AJ25" s="748" t="s">
        <v>5</v>
      </c>
      <c r="AK25" s="563">
        <f t="shared" si="4"/>
        <v>17</v>
      </c>
      <c r="AL25" s="280">
        <f t="shared" si="5"/>
        <v>1</v>
      </c>
      <c r="AM25" s="280">
        <f t="shared" si="6"/>
        <v>2</v>
      </c>
      <c r="AN25" s="553">
        <f t="shared" si="0"/>
        <v>3</v>
      </c>
      <c r="AO25" s="280">
        <f t="shared" si="7"/>
        <v>0</v>
      </c>
      <c r="AP25" s="280">
        <f t="shared" si="8"/>
        <v>2</v>
      </c>
      <c r="AQ25" s="553">
        <f t="shared" si="1"/>
        <v>2</v>
      </c>
      <c r="AR25" s="553">
        <f t="shared" si="2"/>
        <v>5</v>
      </c>
    </row>
    <row r="26" spans="1:57" ht="18" customHeight="1" outlineLevel="1" thickBot="1">
      <c r="A26" s="621">
        <v>23</v>
      </c>
      <c r="B26" s="612" t="s">
        <v>426</v>
      </c>
      <c r="C26" s="909"/>
      <c r="D26" s="909"/>
      <c r="E26" s="909"/>
      <c r="F26" s="909"/>
      <c r="G26" s="1084" t="s">
        <v>472</v>
      </c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5"/>
      <c r="AG26" s="1085"/>
      <c r="AH26" s="1085"/>
      <c r="AI26" s="1085"/>
      <c r="AJ26" s="1341"/>
      <c r="AK26" s="563">
        <f t="shared" si="4"/>
        <v>0</v>
      </c>
      <c r="AL26" s="280">
        <f t="shared" si="5"/>
        <v>0</v>
      </c>
      <c r="AM26" s="280">
        <f t="shared" si="6"/>
        <v>0</v>
      </c>
      <c r="AN26" s="553">
        <f t="shared" si="0"/>
        <v>0</v>
      </c>
      <c r="AO26" s="280">
        <f t="shared" si="7"/>
        <v>0</v>
      </c>
      <c r="AP26" s="280">
        <f t="shared" si="8"/>
        <v>0</v>
      </c>
      <c r="AQ26" s="553">
        <f t="shared" si="1"/>
        <v>0</v>
      </c>
      <c r="AR26" s="553">
        <f t="shared" si="2"/>
        <v>0</v>
      </c>
    </row>
    <row r="27" spans="1:57" ht="18" customHeight="1" outlineLevel="1" thickBot="1">
      <c r="A27" s="621">
        <v>24</v>
      </c>
      <c r="B27" s="612" t="s">
        <v>427</v>
      </c>
      <c r="C27" s="908"/>
      <c r="D27" s="908"/>
      <c r="E27" s="908"/>
      <c r="F27" s="908"/>
      <c r="G27" s="672" t="s">
        <v>27</v>
      </c>
      <c r="H27" s="748" t="s">
        <v>3</v>
      </c>
      <c r="I27" s="672" t="s">
        <v>3</v>
      </c>
      <c r="J27" s="748" t="s">
        <v>5</v>
      </c>
      <c r="K27" s="748" t="s">
        <v>5</v>
      </c>
      <c r="L27" s="748" t="s">
        <v>5</v>
      </c>
      <c r="M27" s="748" t="s">
        <v>5</v>
      </c>
      <c r="N27" s="748" t="s">
        <v>5</v>
      </c>
      <c r="O27" s="748" t="s">
        <v>5</v>
      </c>
      <c r="P27" s="672" t="s">
        <v>3</v>
      </c>
      <c r="Q27" s="748" t="s">
        <v>10</v>
      </c>
      <c r="R27" s="748" t="s">
        <v>3</v>
      </c>
      <c r="S27" s="748" t="s">
        <v>5</v>
      </c>
      <c r="T27" s="748" t="s">
        <v>5</v>
      </c>
      <c r="U27" s="748" t="s">
        <v>5</v>
      </c>
      <c r="V27" s="748" t="s">
        <v>10</v>
      </c>
      <c r="W27" s="672" t="s">
        <v>3</v>
      </c>
      <c r="X27" s="748" t="s">
        <v>5</v>
      </c>
      <c r="Y27" s="748" t="s">
        <v>5</v>
      </c>
      <c r="Z27" s="748" t="s">
        <v>5</v>
      </c>
      <c r="AA27" s="748" t="s">
        <v>27</v>
      </c>
      <c r="AB27" s="748" t="s">
        <v>3</v>
      </c>
      <c r="AC27" s="748" t="s">
        <v>5</v>
      </c>
      <c r="AD27" s="672" t="s">
        <v>26</v>
      </c>
      <c r="AE27" s="748" t="s">
        <v>3</v>
      </c>
      <c r="AF27" s="748" t="s">
        <v>5</v>
      </c>
      <c r="AG27" s="748" t="s">
        <v>5</v>
      </c>
      <c r="AH27" s="748" t="s">
        <v>5</v>
      </c>
      <c r="AI27" s="748" t="s">
        <v>5</v>
      </c>
      <c r="AJ27" s="748" t="s">
        <v>5</v>
      </c>
      <c r="AK27" s="563">
        <f t="shared" si="4"/>
        <v>18</v>
      </c>
      <c r="AL27" s="280">
        <f t="shared" si="5"/>
        <v>1</v>
      </c>
      <c r="AM27" s="280">
        <f t="shared" si="6"/>
        <v>2</v>
      </c>
      <c r="AN27" s="553">
        <f t="shared" si="0"/>
        <v>3</v>
      </c>
      <c r="AO27" s="280">
        <f t="shared" si="7"/>
        <v>0</v>
      </c>
      <c r="AP27" s="280">
        <f t="shared" si="8"/>
        <v>2</v>
      </c>
      <c r="AQ27" s="553">
        <f t="shared" si="1"/>
        <v>2</v>
      </c>
      <c r="AR27" s="553">
        <f t="shared" si="2"/>
        <v>5</v>
      </c>
    </row>
    <row r="28" spans="1:57" s="675" customFormat="1" ht="18" customHeight="1" outlineLevel="1" thickBot="1">
      <c r="A28" s="621">
        <v>25</v>
      </c>
      <c r="B28" s="612" t="s">
        <v>428</v>
      </c>
      <c r="C28" s="908"/>
      <c r="D28" s="908"/>
      <c r="E28" s="908"/>
      <c r="F28" s="908"/>
      <c r="G28" s="672" t="s">
        <v>3</v>
      </c>
      <c r="H28" s="748" t="s">
        <v>5</v>
      </c>
      <c r="I28" s="672" t="s">
        <v>3</v>
      </c>
      <c r="J28" s="748" t="s">
        <v>5</v>
      </c>
      <c r="K28" s="748" t="s">
        <v>5</v>
      </c>
      <c r="L28" s="748" t="s">
        <v>27</v>
      </c>
      <c r="M28" s="748" t="s">
        <v>3</v>
      </c>
      <c r="N28" s="748" t="s">
        <v>5</v>
      </c>
      <c r="O28" s="748" t="s">
        <v>5</v>
      </c>
      <c r="P28" s="672" t="s">
        <v>10</v>
      </c>
      <c r="Q28" s="748" t="s">
        <v>3</v>
      </c>
      <c r="R28" s="748" t="s">
        <v>5</v>
      </c>
      <c r="S28" s="748" t="s">
        <v>5</v>
      </c>
      <c r="T28" s="748" t="s">
        <v>5</v>
      </c>
      <c r="U28" s="748" t="s">
        <v>5</v>
      </c>
      <c r="V28" s="748" t="s">
        <v>5</v>
      </c>
      <c r="W28" s="672" t="s">
        <v>27</v>
      </c>
      <c r="X28" s="748" t="s">
        <v>3</v>
      </c>
      <c r="Y28" s="748" t="s">
        <v>5</v>
      </c>
      <c r="Z28" s="748" t="s">
        <v>5</v>
      </c>
      <c r="AA28" s="748" t="s">
        <v>5</v>
      </c>
      <c r="AB28" s="748" t="s">
        <v>5</v>
      </c>
      <c r="AC28" s="748" t="s">
        <v>10</v>
      </c>
      <c r="AD28" s="672" t="s">
        <v>3</v>
      </c>
      <c r="AE28" s="748" t="s">
        <v>5</v>
      </c>
      <c r="AF28" s="748" t="s">
        <v>5</v>
      </c>
      <c r="AG28" s="748" t="s">
        <v>27</v>
      </c>
      <c r="AH28" s="748" t="s">
        <v>3</v>
      </c>
      <c r="AI28" s="748" t="s">
        <v>5</v>
      </c>
      <c r="AJ28" s="748" t="s">
        <v>5</v>
      </c>
      <c r="AK28" s="673">
        <f t="shared" si="4"/>
        <v>18</v>
      </c>
      <c r="AL28" s="555">
        <f t="shared" si="5"/>
        <v>0</v>
      </c>
      <c r="AM28" s="555">
        <f t="shared" si="6"/>
        <v>3</v>
      </c>
      <c r="AN28" s="674">
        <f t="shared" si="0"/>
        <v>3</v>
      </c>
      <c r="AO28" s="555">
        <f t="shared" si="7"/>
        <v>0</v>
      </c>
      <c r="AP28" s="555">
        <f t="shared" si="8"/>
        <v>2</v>
      </c>
      <c r="AQ28" s="674">
        <f t="shared" si="1"/>
        <v>2</v>
      </c>
      <c r="AR28" s="674">
        <f t="shared" si="2"/>
        <v>5</v>
      </c>
      <c r="AS28" s="584"/>
      <c r="AT28" s="557"/>
      <c r="AU28" s="557"/>
      <c r="AV28" s="557"/>
      <c r="AW28" s="557"/>
      <c r="AX28" s="557"/>
      <c r="AY28" s="557"/>
      <c r="AZ28" s="557"/>
      <c r="BA28" s="557"/>
      <c r="BB28" s="557"/>
      <c r="BC28" s="557"/>
      <c r="BD28" s="557"/>
      <c r="BE28" s="557"/>
    </row>
    <row r="29" spans="1:57" ht="18" customHeight="1" outlineLevel="1" thickBot="1">
      <c r="A29" s="621">
        <v>26</v>
      </c>
      <c r="B29" s="612" t="s">
        <v>429</v>
      </c>
      <c r="C29" s="908"/>
      <c r="D29" s="908"/>
      <c r="E29" s="908"/>
      <c r="F29" s="908"/>
      <c r="G29" s="672" t="s">
        <v>3</v>
      </c>
      <c r="H29" s="748" t="s">
        <v>5</v>
      </c>
      <c r="I29" s="672" t="s">
        <v>26</v>
      </c>
      <c r="J29" s="748" t="s">
        <v>3</v>
      </c>
      <c r="K29" s="748" t="s">
        <v>5</v>
      </c>
      <c r="L29" s="748" t="s">
        <v>5</v>
      </c>
      <c r="M29" s="748" t="s">
        <v>5</v>
      </c>
      <c r="N29" s="748" t="s">
        <v>5</v>
      </c>
      <c r="O29" s="748" t="s">
        <v>5</v>
      </c>
      <c r="P29" s="672" t="s">
        <v>27</v>
      </c>
      <c r="Q29" s="748" t="s">
        <v>3</v>
      </c>
      <c r="R29" s="748" t="s">
        <v>5</v>
      </c>
      <c r="S29" s="748" t="s">
        <v>5</v>
      </c>
      <c r="T29" s="748" t="s">
        <v>5</v>
      </c>
      <c r="U29" s="748" t="s">
        <v>27</v>
      </c>
      <c r="V29" s="748" t="s">
        <v>3</v>
      </c>
      <c r="W29" s="672" t="s">
        <v>3</v>
      </c>
      <c r="X29" s="748" t="s">
        <v>27</v>
      </c>
      <c r="Y29" s="748" t="s">
        <v>3</v>
      </c>
      <c r="Z29" s="748" t="s">
        <v>5</v>
      </c>
      <c r="AA29" s="748" t="s">
        <v>10</v>
      </c>
      <c r="AB29" s="748" t="s">
        <v>3</v>
      </c>
      <c r="AC29" s="748" t="s">
        <v>5</v>
      </c>
      <c r="AD29" s="672" t="s">
        <v>3</v>
      </c>
      <c r="AE29" s="748" t="s">
        <v>5</v>
      </c>
      <c r="AF29" s="748" t="s">
        <v>5</v>
      </c>
      <c r="AG29" s="748" t="s">
        <v>5</v>
      </c>
      <c r="AH29" s="748" t="s">
        <v>5</v>
      </c>
      <c r="AI29" s="748" t="s">
        <v>5</v>
      </c>
      <c r="AJ29" s="748" t="s">
        <v>5</v>
      </c>
      <c r="AK29" s="563">
        <f t="shared" si="4"/>
        <v>17</v>
      </c>
      <c r="AL29" s="280">
        <f t="shared" si="5"/>
        <v>1</v>
      </c>
      <c r="AM29" s="280">
        <f t="shared" si="6"/>
        <v>3</v>
      </c>
      <c r="AN29" s="553">
        <f t="shared" si="0"/>
        <v>4</v>
      </c>
      <c r="AO29" s="280">
        <f t="shared" si="7"/>
        <v>0</v>
      </c>
      <c r="AP29" s="280">
        <f t="shared" si="8"/>
        <v>1</v>
      </c>
      <c r="AQ29" s="553">
        <f t="shared" si="1"/>
        <v>1</v>
      </c>
      <c r="AR29" s="553">
        <f t="shared" si="2"/>
        <v>5</v>
      </c>
    </row>
    <row r="30" spans="1:57" ht="18" customHeight="1" outlineLevel="1" thickBot="1">
      <c r="A30" s="621">
        <v>27</v>
      </c>
      <c r="B30" s="612" t="s">
        <v>430</v>
      </c>
      <c r="C30" s="909"/>
      <c r="D30" s="909"/>
      <c r="E30" s="909"/>
      <c r="F30" s="909"/>
      <c r="G30" s="1084" t="s">
        <v>54</v>
      </c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5"/>
      <c r="AG30" s="1085"/>
      <c r="AH30" s="1085"/>
      <c r="AI30" s="1085"/>
      <c r="AJ30" s="1341"/>
      <c r="AK30" s="563">
        <f t="shared" si="4"/>
        <v>0</v>
      </c>
      <c r="AL30" s="280">
        <f t="shared" si="5"/>
        <v>0</v>
      </c>
      <c r="AM30" s="280">
        <f t="shared" si="6"/>
        <v>0</v>
      </c>
      <c r="AN30" s="553">
        <f t="shared" si="0"/>
        <v>0</v>
      </c>
      <c r="AO30" s="280">
        <f t="shared" si="7"/>
        <v>0</v>
      </c>
      <c r="AP30" s="280">
        <f t="shared" si="8"/>
        <v>0</v>
      </c>
      <c r="AQ30" s="553">
        <f t="shared" si="1"/>
        <v>0</v>
      </c>
      <c r="AR30" s="553">
        <f t="shared" si="2"/>
        <v>0</v>
      </c>
    </row>
    <row r="31" spans="1:57" ht="18" customHeight="1" outlineLevel="1" thickBot="1">
      <c r="A31" s="621">
        <v>28</v>
      </c>
      <c r="B31" s="612" t="s">
        <v>431</v>
      </c>
      <c r="C31" s="909"/>
      <c r="D31" s="909"/>
      <c r="E31" s="909"/>
      <c r="F31" s="909"/>
      <c r="G31" s="1084" t="s">
        <v>473</v>
      </c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341"/>
      <c r="AK31" s="563">
        <f t="shared" si="4"/>
        <v>0</v>
      </c>
      <c r="AL31" s="280">
        <f t="shared" si="5"/>
        <v>0</v>
      </c>
      <c r="AM31" s="280">
        <f t="shared" si="6"/>
        <v>0</v>
      </c>
      <c r="AN31" s="553">
        <f t="shared" si="0"/>
        <v>0</v>
      </c>
      <c r="AO31" s="280">
        <f t="shared" si="7"/>
        <v>0</v>
      </c>
      <c r="AP31" s="280">
        <f t="shared" si="8"/>
        <v>0</v>
      </c>
      <c r="AQ31" s="553">
        <f t="shared" si="1"/>
        <v>0</v>
      </c>
      <c r="AR31" s="553">
        <f t="shared" si="2"/>
        <v>0</v>
      </c>
    </row>
    <row r="32" spans="1:57" ht="18" customHeight="1" outlineLevel="1" thickBot="1">
      <c r="A32" s="621">
        <v>29</v>
      </c>
      <c r="B32" s="612" t="s">
        <v>432</v>
      </c>
      <c r="C32" s="908"/>
      <c r="D32" s="908"/>
      <c r="E32" s="908"/>
      <c r="F32" s="908"/>
      <c r="G32" s="672" t="s">
        <v>3</v>
      </c>
      <c r="H32" s="748" t="s">
        <v>5</v>
      </c>
      <c r="I32" s="672" t="s">
        <v>10</v>
      </c>
      <c r="J32" s="748" t="s">
        <v>3</v>
      </c>
      <c r="K32" s="748" t="s">
        <v>5</v>
      </c>
      <c r="L32" s="748" t="s">
        <v>5</v>
      </c>
      <c r="M32" s="748" t="s">
        <v>5</v>
      </c>
      <c r="N32" s="748" t="s">
        <v>5</v>
      </c>
      <c r="O32" s="748" t="s">
        <v>5</v>
      </c>
      <c r="P32" s="672" t="s">
        <v>3</v>
      </c>
      <c r="Q32" s="748" t="s">
        <v>27</v>
      </c>
      <c r="R32" s="748" t="s">
        <v>3</v>
      </c>
      <c r="S32" s="748" t="s">
        <v>5</v>
      </c>
      <c r="T32" s="748" t="s">
        <v>5</v>
      </c>
      <c r="U32" s="748" t="s">
        <v>5</v>
      </c>
      <c r="V32" s="748" t="s">
        <v>5</v>
      </c>
      <c r="W32" s="672" t="s">
        <v>26</v>
      </c>
      <c r="X32" s="748" t="s">
        <v>3</v>
      </c>
      <c r="Y32" s="748" t="s">
        <v>5</v>
      </c>
      <c r="Z32" s="748" t="s">
        <v>5</v>
      </c>
      <c r="AA32" s="748" t="s">
        <v>5</v>
      </c>
      <c r="AB32" s="748" t="s">
        <v>27</v>
      </c>
      <c r="AC32" s="748" t="s">
        <v>3</v>
      </c>
      <c r="AD32" s="672" t="s">
        <v>3</v>
      </c>
      <c r="AE32" s="748" t="s">
        <v>5</v>
      </c>
      <c r="AF32" s="748" t="s">
        <v>5</v>
      </c>
      <c r="AG32" s="748" t="s">
        <v>5</v>
      </c>
      <c r="AH32" s="748" t="s">
        <v>5</v>
      </c>
      <c r="AI32" s="748" t="s">
        <v>27</v>
      </c>
      <c r="AJ32" s="748" t="s">
        <v>3</v>
      </c>
      <c r="AK32" s="563">
        <f t="shared" si="4"/>
        <v>17</v>
      </c>
      <c r="AL32" s="280">
        <f t="shared" si="5"/>
        <v>1</v>
      </c>
      <c r="AM32" s="280">
        <f t="shared" si="6"/>
        <v>3</v>
      </c>
      <c r="AN32" s="553">
        <f t="shared" si="0"/>
        <v>4</v>
      </c>
      <c r="AO32" s="280">
        <f t="shared" si="7"/>
        <v>0</v>
      </c>
      <c r="AP32" s="280">
        <f t="shared" si="8"/>
        <v>1</v>
      </c>
      <c r="AQ32" s="553">
        <f t="shared" si="1"/>
        <v>1</v>
      </c>
      <c r="AR32" s="553">
        <f t="shared" si="2"/>
        <v>5</v>
      </c>
    </row>
    <row r="33" spans="1:44" ht="18" customHeight="1" outlineLevel="1" thickBot="1">
      <c r="A33" s="621">
        <v>30</v>
      </c>
      <c r="B33" s="612" t="s">
        <v>433</v>
      </c>
      <c r="C33" s="909"/>
      <c r="D33" s="909"/>
      <c r="E33" s="909"/>
      <c r="F33" s="909"/>
      <c r="G33" s="1084" t="s">
        <v>54</v>
      </c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5"/>
      <c r="AG33" s="1085"/>
      <c r="AH33" s="1085"/>
      <c r="AI33" s="1085"/>
      <c r="AJ33" s="1341"/>
      <c r="AK33" s="563">
        <f t="shared" si="4"/>
        <v>0</v>
      </c>
      <c r="AL33" s="280">
        <f t="shared" si="5"/>
        <v>0</v>
      </c>
      <c r="AM33" s="280">
        <f t="shared" si="6"/>
        <v>0</v>
      </c>
      <c r="AN33" s="553">
        <f t="shared" si="0"/>
        <v>0</v>
      </c>
      <c r="AO33" s="280">
        <f t="shared" si="7"/>
        <v>0</v>
      </c>
      <c r="AP33" s="280">
        <f t="shared" si="8"/>
        <v>0</v>
      </c>
      <c r="AQ33" s="553">
        <f t="shared" si="1"/>
        <v>0</v>
      </c>
      <c r="AR33" s="553">
        <f t="shared" si="2"/>
        <v>0</v>
      </c>
    </row>
    <row r="34" spans="1:44" ht="18" customHeight="1" outlineLevel="1" thickBot="1">
      <c r="A34" s="621">
        <v>31</v>
      </c>
      <c r="B34" s="612" t="s">
        <v>434</v>
      </c>
      <c r="C34" s="908"/>
      <c r="D34" s="908"/>
      <c r="E34" s="908"/>
      <c r="F34" s="908"/>
      <c r="G34" s="672" t="s">
        <v>3</v>
      </c>
      <c r="H34" s="748" t="s">
        <v>5</v>
      </c>
      <c r="I34" s="672" t="s">
        <v>3</v>
      </c>
      <c r="J34" s="748" t="s">
        <v>5</v>
      </c>
      <c r="K34" s="748" t="s">
        <v>5</v>
      </c>
      <c r="L34" s="748" t="s">
        <v>5</v>
      </c>
      <c r="M34" s="748" t="s">
        <v>5</v>
      </c>
      <c r="N34" s="748" t="s">
        <v>5</v>
      </c>
      <c r="O34" s="748" t="s">
        <v>5</v>
      </c>
      <c r="P34" s="672" t="s">
        <v>3</v>
      </c>
      <c r="Q34" s="748" t="s">
        <v>5</v>
      </c>
      <c r="R34" s="748" t="s">
        <v>5</v>
      </c>
      <c r="S34" s="748" t="s">
        <v>5</v>
      </c>
      <c r="T34" s="748" t="s">
        <v>5</v>
      </c>
      <c r="U34" s="748" t="s">
        <v>5</v>
      </c>
      <c r="V34" s="748" t="s">
        <v>5</v>
      </c>
      <c r="W34" s="672" t="s">
        <v>3</v>
      </c>
      <c r="X34" s="748" t="s">
        <v>5</v>
      </c>
      <c r="Y34" s="748" t="s">
        <v>5</v>
      </c>
      <c r="Z34" s="748" t="s">
        <v>5</v>
      </c>
      <c r="AA34" s="748" t="s">
        <v>5</v>
      </c>
      <c r="AB34" s="748" t="s">
        <v>5</v>
      </c>
      <c r="AC34" s="748" t="s">
        <v>5</v>
      </c>
      <c r="AD34" s="672" t="s">
        <v>3</v>
      </c>
      <c r="AE34" s="748" t="s">
        <v>5</v>
      </c>
      <c r="AF34" s="748" t="s">
        <v>5</v>
      </c>
      <c r="AG34" s="748" t="s">
        <v>5</v>
      </c>
      <c r="AH34" s="748" t="s">
        <v>5</v>
      </c>
      <c r="AI34" s="748" t="s">
        <v>5</v>
      </c>
      <c r="AJ34" s="748" t="s">
        <v>5</v>
      </c>
      <c r="AK34" s="563">
        <f t="shared" si="4"/>
        <v>25</v>
      </c>
      <c r="AL34" s="280">
        <f t="shared" si="5"/>
        <v>0</v>
      </c>
      <c r="AM34" s="280">
        <f t="shared" si="6"/>
        <v>0</v>
      </c>
      <c r="AN34" s="553">
        <f t="shared" si="0"/>
        <v>0</v>
      </c>
      <c r="AO34" s="280">
        <f t="shared" si="7"/>
        <v>0</v>
      </c>
      <c r="AP34" s="280">
        <f t="shared" si="8"/>
        <v>0</v>
      </c>
      <c r="AQ34" s="553">
        <f t="shared" si="1"/>
        <v>0</v>
      </c>
      <c r="AR34" s="553">
        <f t="shared" si="2"/>
        <v>0</v>
      </c>
    </row>
    <row r="35" spans="1:44" ht="19.2" customHeight="1" outlineLevel="1" thickBot="1">
      <c r="A35" s="621">
        <v>32</v>
      </c>
      <c r="B35" s="613" t="s">
        <v>435</v>
      </c>
      <c r="C35" s="909"/>
      <c r="D35" s="909"/>
      <c r="E35" s="909"/>
      <c r="F35" s="909"/>
      <c r="G35" s="672" t="s">
        <v>3</v>
      </c>
      <c r="H35" s="748" t="s">
        <v>5</v>
      </c>
      <c r="I35" s="672" t="s">
        <v>3</v>
      </c>
      <c r="J35" s="748" t="s">
        <v>5</v>
      </c>
      <c r="K35" s="748" t="s">
        <v>5</v>
      </c>
      <c r="L35" s="748" t="s">
        <v>5</v>
      </c>
      <c r="M35" s="748" t="s">
        <v>5</v>
      </c>
      <c r="N35" s="748" t="s">
        <v>5</v>
      </c>
      <c r="O35" s="748" t="s">
        <v>5</v>
      </c>
      <c r="P35" s="672" t="s">
        <v>3</v>
      </c>
      <c r="Q35" s="748" t="s">
        <v>5</v>
      </c>
      <c r="R35" s="748" t="s">
        <v>5</v>
      </c>
      <c r="S35" s="748" t="s">
        <v>5</v>
      </c>
      <c r="T35" s="748" t="s">
        <v>5</v>
      </c>
      <c r="U35" s="748" t="s">
        <v>5</v>
      </c>
      <c r="V35" s="748" t="s">
        <v>5</v>
      </c>
      <c r="W35" s="672" t="s">
        <v>3</v>
      </c>
      <c r="X35" s="748" t="s">
        <v>5</v>
      </c>
      <c r="Y35" s="748" t="s">
        <v>5</v>
      </c>
      <c r="Z35" s="748" t="s">
        <v>5</v>
      </c>
      <c r="AA35" s="748" t="s">
        <v>5</v>
      </c>
      <c r="AB35" s="748" t="s">
        <v>5</v>
      </c>
      <c r="AC35" s="748" t="s">
        <v>5</v>
      </c>
      <c r="AD35" s="672" t="s">
        <v>3</v>
      </c>
      <c r="AE35" s="748" t="s">
        <v>5</v>
      </c>
      <c r="AF35" s="748" t="s">
        <v>5</v>
      </c>
      <c r="AG35" s="748" t="s">
        <v>5</v>
      </c>
      <c r="AH35" s="748" t="s">
        <v>5</v>
      </c>
      <c r="AI35" s="748" t="s">
        <v>5</v>
      </c>
      <c r="AJ35" s="748" t="s">
        <v>5</v>
      </c>
      <c r="AK35" s="563">
        <f t="shared" si="4"/>
        <v>25</v>
      </c>
      <c r="AL35" s="280">
        <f t="shared" si="5"/>
        <v>0</v>
      </c>
      <c r="AM35" s="280">
        <f t="shared" si="6"/>
        <v>0</v>
      </c>
      <c r="AN35" s="553">
        <f t="shared" si="0"/>
        <v>0</v>
      </c>
      <c r="AO35" s="280">
        <f t="shared" si="7"/>
        <v>0</v>
      </c>
      <c r="AP35" s="280">
        <f t="shared" si="8"/>
        <v>0</v>
      </c>
      <c r="AQ35" s="553">
        <f t="shared" si="1"/>
        <v>0</v>
      </c>
      <c r="AR35" s="553">
        <f t="shared" si="2"/>
        <v>0</v>
      </c>
    </row>
    <row r="36" spans="1:44" ht="18" customHeight="1" thickBot="1">
      <c r="A36" s="621">
        <v>33</v>
      </c>
      <c r="B36" s="617" t="s">
        <v>365</v>
      </c>
      <c r="C36" s="617"/>
      <c r="D36" s="617"/>
      <c r="E36" s="617"/>
      <c r="F36" s="617"/>
      <c r="G36" s="672" t="s">
        <v>3</v>
      </c>
      <c r="H36" s="748" t="s">
        <v>27</v>
      </c>
      <c r="I36" s="672" t="s">
        <v>3</v>
      </c>
      <c r="J36" s="748" t="s">
        <v>5</v>
      </c>
      <c r="K36" s="748" t="s">
        <v>5</v>
      </c>
      <c r="L36" s="748" t="s">
        <v>5</v>
      </c>
      <c r="M36" s="748" t="s">
        <v>27</v>
      </c>
      <c r="N36" s="748" t="s">
        <v>3</v>
      </c>
      <c r="O36" s="748" t="s">
        <v>5</v>
      </c>
      <c r="P36" s="672" t="s">
        <v>3</v>
      </c>
      <c r="Q36" s="748" t="s">
        <v>5</v>
      </c>
      <c r="R36" s="748" t="s">
        <v>5</v>
      </c>
      <c r="S36" s="748" t="s">
        <v>5</v>
      </c>
      <c r="T36" s="748" t="s">
        <v>5</v>
      </c>
      <c r="U36" s="748" t="s">
        <v>5</v>
      </c>
      <c r="V36" s="748" t="s">
        <v>27</v>
      </c>
      <c r="W36" s="672" t="s">
        <v>3</v>
      </c>
      <c r="X36" s="748" t="s">
        <v>5</v>
      </c>
      <c r="Y36" s="748" t="s">
        <v>5</v>
      </c>
      <c r="Z36" s="748" t="s">
        <v>5</v>
      </c>
      <c r="AA36" s="748" t="s">
        <v>5</v>
      </c>
      <c r="AB36" s="748" t="s">
        <v>5</v>
      </c>
      <c r="AC36" s="748" t="s">
        <v>27</v>
      </c>
      <c r="AD36" s="672" t="s">
        <v>3</v>
      </c>
      <c r="AE36" s="748" t="s">
        <v>5</v>
      </c>
      <c r="AF36" s="748" t="s">
        <v>5</v>
      </c>
      <c r="AG36" s="748" t="s">
        <v>5</v>
      </c>
      <c r="AH36" s="748" t="s">
        <v>5</v>
      </c>
      <c r="AI36" s="748" t="s">
        <v>5</v>
      </c>
      <c r="AJ36" s="748" t="s">
        <v>27</v>
      </c>
      <c r="AK36" s="563">
        <f t="shared" si="4"/>
        <v>19</v>
      </c>
      <c r="AL36" s="280">
        <f t="shared" si="5"/>
        <v>0</v>
      </c>
      <c r="AM36" s="280">
        <f t="shared" si="6"/>
        <v>5</v>
      </c>
      <c r="AN36" s="553">
        <f t="shared" si="0"/>
        <v>5</v>
      </c>
      <c r="AO36" s="280">
        <f t="shared" si="7"/>
        <v>0</v>
      </c>
      <c r="AP36" s="280">
        <f t="shared" si="8"/>
        <v>0</v>
      </c>
      <c r="AQ36" s="553">
        <f t="shared" si="1"/>
        <v>0</v>
      </c>
      <c r="AR36" s="553">
        <f t="shared" si="2"/>
        <v>5</v>
      </c>
    </row>
    <row r="37" spans="1:44" ht="18" customHeight="1" outlineLevel="1" thickBot="1">
      <c r="A37" s="621">
        <v>34</v>
      </c>
      <c r="B37" s="618" t="s">
        <v>366</v>
      </c>
      <c r="C37" s="910"/>
      <c r="D37" s="910"/>
      <c r="E37" s="910"/>
      <c r="F37" s="910"/>
      <c r="G37" s="672" t="s">
        <v>3</v>
      </c>
      <c r="H37" s="748" t="s">
        <v>5</v>
      </c>
      <c r="I37" s="672" t="s">
        <v>27</v>
      </c>
      <c r="J37" s="748" t="s">
        <v>3</v>
      </c>
      <c r="K37" s="748" t="s">
        <v>5</v>
      </c>
      <c r="L37" s="748" t="s">
        <v>5</v>
      </c>
      <c r="M37" s="748" t="s">
        <v>5</v>
      </c>
      <c r="N37" s="748" t="s">
        <v>5</v>
      </c>
      <c r="O37" s="748" t="s">
        <v>27</v>
      </c>
      <c r="P37" s="672" t="s">
        <v>3</v>
      </c>
      <c r="Q37" s="748" t="s">
        <v>5</v>
      </c>
      <c r="R37" s="748" t="s">
        <v>5</v>
      </c>
      <c r="S37" s="748" t="s">
        <v>5</v>
      </c>
      <c r="T37" s="748" t="s">
        <v>27</v>
      </c>
      <c r="U37" s="748" t="s">
        <v>3</v>
      </c>
      <c r="V37" s="748" t="s">
        <v>5</v>
      </c>
      <c r="W37" s="672" t="s">
        <v>3</v>
      </c>
      <c r="X37" s="748" t="s">
        <v>5</v>
      </c>
      <c r="Y37" s="748" t="s">
        <v>5</v>
      </c>
      <c r="Z37" s="748" t="s">
        <v>27</v>
      </c>
      <c r="AA37" s="748" t="s">
        <v>3</v>
      </c>
      <c r="AB37" s="748" t="s">
        <v>5</v>
      </c>
      <c r="AC37" s="748" t="s">
        <v>5</v>
      </c>
      <c r="AD37" s="672" t="s">
        <v>3</v>
      </c>
      <c r="AE37" s="734" t="s">
        <v>5</v>
      </c>
      <c r="AF37" s="734" t="s">
        <v>27</v>
      </c>
      <c r="AG37" s="734" t="s">
        <v>3</v>
      </c>
      <c r="AH37" s="748" t="s">
        <v>5</v>
      </c>
      <c r="AI37" s="734" t="s">
        <v>5</v>
      </c>
      <c r="AJ37" s="734" t="s">
        <v>5</v>
      </c>
      <c r="AK37" s="563">
        <f t="shared" si="4"/>
        <v>17</v>
      </c>
      <c r="AL37" s="280">
        <f t="shared" si="5"/>
        <v>0</v>
      </c>
      <c r="AM37" s="280">
        <f t="shared" si="6"/>
        <v>5</v>
      </c>
      <c r="AN37" s="553">
        <f t="shared" si="0"/>
        <v>5</v>
      </c>
      <c r="AO37" s="280">
        <f t="shared" si="7"/>
        <v>0</v>
      </c>
      <c r="AP37" s="280">
        <f t="shared" si="8"/>
        <v>0</v>
      </c>
      <c r="AQ37" s="553">
        <f t="shared" si="1"/>
        <v>0</v>
      </c>
      <c r="AR37" s="553">
        <f t="shared" si="2"/>
        <v>5</v>
      </c>
    </row>
    <row r="38" spans="1:44" ht="18" customHeight="1" outlineLevel="1" thickBot="1">
      <c r="A38" s="621">
        <v>35</v>
      </c>
      <c r="B38" s="618" t="s">
        <v>367</v>
      </c>
      <c r="C38" s="911"/>
      <c r="D38" s="911"/>
      <c r="E38" s="911"/>
      <c r="F38" s="911"/>
      <c r="G38" s="1084" t="s">
        <v>54</v>
      </c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5"/>
      <c r="AG38" s="1085"/>
      <c r="AH38" s="1085"/>
      <c r="AI38" s="1085"/>
      <c r="AJ38" s="1341"/>
      <c r="AK38" s="563">
        <f t="shared" si="4"/>
        <v>0</v>
      </c>
      <c r="AL38" s="280">
        <f t="shared" si="5"/>
        <v>0</v>
      </c>
      <c r="AM38" s="280">
        <f t="shared" si="6"/>
        <v>0</v>
      </c>
      <c r="AN38" s="553">
        <f t="shared" si="0"/>
        <v>0</v>
      </c>
      <c r="AO38" s="280">
        <f t="shared" si="7"/>
        <v>0</v>
      </c>
      <c r="AP38" s="280">
        <f t="shared" si="8"/>
        <v>0</v>
      </c>
      <c r="AQ38" s="553">
        <f t="shared" si="1"/>
        <v>0</v>
      </c>
      <c r="AR38" s="553">
        <f t="shared" si="2"/>
        <v>0</v>
      </c>
    </row>
    <row r="39" spans="1:44" ht="18" customHeight="1" outlineLevel="1" thickBot="1">
      <c r="A39" s="621">
        <v>36</v>
      </c>
      <c r="B39" s="619" t="s">
        <v>368</v>
      </c>
      <c r="C39" s="912"/>
      <c r="D39" s="912"/>
      <c r="E39" s="912"/>
      <c r="F39" s="912"/>
      <c r="G39" s="1084" t="s">
        <v>460</v>
      </c>
      <c r="H39" s="1085"/>
      <c r="I39" s="1085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5"/>
      <c r="AA39" s="1085"/>
      <c r="AB39" s="1085"/>
      <c r="AC39" s="1085"/>
      <c r="AD39" s="1085"/>
      <c r="AE39" s="1085"/>
      <c r="AF39" s="1085"/>
      <c r="AG39" s="1085"/>
      <c r="AH39" s="1085"/>
      <c r="AI39" s="1085"/>
      <c r="AJ39" s="1341"/>
      <c r="AK39" s="563">
        <f t="shared" si="4"/>
        <v>0</v>
      </c>
      <c r="AL39" s="280">
        <f t="shared" si="5"/>
        <v>0</v>
      </c>
      <c r="AM39" s="280">
        <f t="shared" si="6"/>
        <v>0</v>
      </c>
      <c r="AN39" s="553">
        <f t="shared" si="0"/>
        <v>0</v>
      </c>
      <c r="AO39" s="280">
        <f t="shared" si="7"/>
        <v>0</v>
      </c>
      <c r="AP39" s="280">
        <f t="shared" si="8"/>
        <v>0</v>
      </c>
      <c r="AQ39" s="553">
        <f t="shared" si="1"/>
        <v>0</v>
      </c>
      <c r="AR39" s="553">
        <f t="shared" si="2"/>
        <v>0</v>
      </c>
    </row>
    <row r="40" spans="1:44" ht="18" customHeight="1" outlineLevel="1" thickBot="1">
      <c r="A40" s="621">
        <v>37</v>
      </c>
      <c r="B40" s="618" t="s">
        <v>369</v>
      </c>
      <c r="C40" s="911"/>
      <c r="D40" s="911"/>
      <c r="E40" s="911"/>
      <c r="F40" s="911"/>
      <c r="G40" s="1084" t="s">
        <v>474</v>
      </c>
      <c r="H40" s="1085"/>
      <c r="I40" s="1085"/>
      <c r="J40" s="1085"/>
      <c r="K40" s="1085"/>
      <c r="L40" s="1085"/>
      <c r="M40" s="1085"/>
      <c r="N40" s="1085"/>
      <c r="O40" s="1085"/>
      <c r="P40" s="1085"/>
      <c r="Q40" s="1085"/>
      <c r="R40" s="1085"/>
      <c r="S40" s="1085"/>
      <c r="T40" s="1085"/>
      <c r="U40" s="1085"/>
      <c r="V40" s="1085"/>
      <c r="W40" s="1085"/>
      <c r="X40" s="1085"/>
      <c r="Y40" s="1085"/>
      <c r="Z40" s="1085"/>
      <c r="AA40" s="1085"/>
      <c r="AB40" s="1085"/>
      <c r="AC40" s="1085"/>
      <c r="AD40" s="1085"/>
      <c r="AE40" s="1085"/>
      <c r="AF40" s="1085"/>
      <c r="AG40" s="1085"/>
      <c r="AH40" s="1085"/>
      <c r="AI40" s="1085"/>
      <c r="AJ40" s="1341"/>
      <c r="AK40" s="563">
        <f t="shared" si="4"/>
        <v>0</v>
      </c>
      <c r="AL40" s="280">
        <f t="shared" si="5"/>
        <v>0</v>
      </c>
      <c r="AM40" s="280">
        <f t="shared" si="6"/>
        <v>0</v>
      </c>
      <c r="AN40" s="553">
        <f t="shared" si="0"/>
        <v>0</v>
      </c>
      <c r="AO40" s="280">
        <f t="shared" si="7"/>
        <v>0</v>
      </c>
      <c r="AP40" s="280">
        <f t="shared" si="8"/>
        <v>0</v>
      </c>
      <c r="AQ40" s="553">
        <f t="shared" si="1"/>
        <v>0</v>
      </c>
      <c r="AR40" s="553">
        <f t="shared" si="2"/>
        <v>0</v>
      </c>
    </row>
    <row r="41" spans="1:44" ht="18" customHeight="1" outlineLevel="1" thickBot="1">
      <c r="A41" s="621">
        <v>38</v>
      </c>
      <c r="B41" s="618" t="s">
        <v>370</v>
      </c>
      <c r="C41" s="910"/>
      <c r="D41" s="910"/>
      <c r="E41" s="910"/>
      <c r="F41" s="910"/>
      <c r="G41" s="672" t="s">
        <v>3</v>
      </c>
      <c r="H41" s="748" t="s">
        <v>5</v>
      </c>
      <c r="I41" s="672" t="s">
        <v>3</v>
      </c>
      <c r="J41" s="748" t="s">
        <v>27</v>
      </c>
      <c r="K41" s="748" t="s">
        <v>3</v>
      </c>
      <c r="L41" s="748" t="s">
        <v>5</v>
      </c>
      <c r="M41" s="748" t="s">
        <v>5</v>
      </c>
      <c r="N41" s="748" t="s">
        <v>27</v>
      </c>
      <c r="O41" s="748" t="s">
        <v>3</v>
      </c>
      <c r="P41" s="672" t="s">
        <v>3</v>
      </c>
      <c r="Q41" s="748" t="s">
        <v>5</v>
      </c>
      <c r="R41" s="748" t="s">
        <v>27</v>
      </c>
      <c r="S41" s="748" t="s">
        <v>3</v>
      </c>
      <c r="T41" s="748" t="s">
        <v>5</v>
      </c>
      <c r="U41" s="748" t="s">
        <v>5</v>
      </c>
      <c r="V41" s="748" t="s">
        <v>5</v>
      </c>
      <c r="W41" s="672" t="s">
        <v>3</v>
      </c>
      <c r="X41" s="748" t="s">
        <v>5</v>
      </c>
      <c r="Y41" s="748" t="s">
        <v>27</v>
      </c>
      <c r="Z41" s="748" t="s">
        <v>3</v>
      </c>
      <c r="AA41" s="748" t="s">
        <v>5</v>
      </c>
      <c r="AB41" s="748" t="s">
        <v>5</v>
      </c>
      <c r="AC41" s="748" t="s">
        <v>5</v>
      </c>
      <c r="AD41" s="672" t="s">
        <v>3</v>
      </c>
      <c r="AE41" s="748" t="s">
        <v>27</v>
      </c>
      <c r="AF41" s="748" t="s">
        <v>3</v>
      </c>
      <c r="AG41" s="748" t="s">
        <v>5</v>
      </c>
      <c r="AH41" s="748" t="s">
        <v>5</v>
      </c>
      <c r="AI41" s="748" t="s">
        <v>5</v>
      </c>
      <c r="AJ41" s="748" t="s">
        <v>5</v>
      </c>
      <c r="AK41" s="563">
        <f t="shared" si="4"/>
        <v>15</v>
      </c>
      <c r="AL41" s="280">
        <f t="shared" si="5"/>
        <v>0</v>
      </c>
      <c r="AM41" s="280">
        <f t="shared" si="6"/>
        <v>5</v>
      </c>
      <c r="AN41" s="553">
        <f t="shared" si="0"/>
        <v>5</v>
      </c>
      <c r="AO41" s="280">
        <f t="shared" si="7"/>
        <v>0</v>
      </c>
      <c r="AP41" s="280">
        <f t="shared" si="8"/>
        <v>0</v>
      </c>
      <c r="AQ41" s="553">
        <f t="shared" si="1"/>
        <v>0</v>
      </c>
      <c r="AR41" s="553">
        <f t="shared" si="2"/>
        <v>5</v>
      </c>
    </row>
    <row r="42" spans="1:44" ht="18" customHeight="1" outlineLevel="1" thickBot="1">
      <c r="A42" s="621">
        <v>39</v>
      </c>
      <c r="B42" s="618" t="s">
        <v>371</v>
      </c>
      <c r="C42" s="911"/>
      <c r="D42" s="911"/>
      <c r="E42" s="911"/>
      <c r="F42" s="911"/>
      <c r="G42" s="1084" t="s">
        <v>475</v>
      </c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5"/>
      <c r="AG42" s="1085"/>
      <c r="AH42" s="1085"/>
      <c r="AI42" s="1085"/>
      <c r="AJ42" s="1341"/>
      <c r="AK42" s="563">
        <f t="shared" si="4"/>
        <v>0</v>
      </c>
      <c r="AL42" s="280">
        <f t="shared" si="5"/>
        <v>0</v>
      </c>
      <c r="AM42" s="280">
        <f t="shared" si="6"/>
        <v>0</v>
      </c>
      <c r="AN42" s="553">
        <f t="shared" si="0"/>
        <v>0</v>
      </c>
      <c r="AO42" s="280">
        <f t="shared" si="7"/>
        <v>0</v>
      </c>
      <c r="AP42" s="280">
        <f t="shared" si="8"/>
        <v>0</v>
      </c>
      <c r="AQ42" s="553">
        <f t="shared" si="1"/>
        <v>0</v>
      </c>
      <c r="AR42" s="553">
        <f t="shared" si="2"/>
        <v>0</v>
      </c>
    </row>
    <row r="43" spans="1:44" ht="18" customHeight="1" outlineLevel="1" thickBot="1">
      <c r="A43" s="621">
        <v>40</v>
      </c>
      <c r="B43" s="618" t="s">
        <v>372</v>
      </c>
      <c r="C43" s="911"/>
      <c r="D43" s="911"/>
      <c r="E43" s="911"/>
      <c r="F43" s="911"/>
      <c r="G43" s="1084" t="s">
        <v>460</v>
      </c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5"/>
      <c r="AG43" s="1085"/>
      <c r="AH43" s="1085"/>
      <c r="AI43" s="1085"/>
      <c r="AJ43" s="1341"/>
      <c r="AK43" s="563">
        <f t="shared" si="4"/>
        <v>0</v>
      </c>
      <c r="AL43" s="280">
        <f t="shared" si="5"/>
        <v>0</v>
      </c>
      <c r="AM43" s="280">
        <f t="shared" si="6"/>
        <v>0</v>
      </c>
      <c r="AN43" s="553">
        <f t="shared" si="0"/>
        <v>0</v>
      </c>
      <c r="AO43" s="280">
        <f t="shared" si="7"/>
        <v>0</v>
      </c>
      <c r="AP43" s="280">
        <f t="shared" si="8"/>
        <v>0</v>
      </c>
      <c r="AQ43" s="553">
        <f t="shared" si="1"/>
        <v>0</v>
      </c>
      <c r="AR43" s="553">
        <f t="shared" si="2"/>
        <v>0</v>
      </c>
    </row>
    <row r="44" spans="1:44" ht="18" customHeight="1" outlineLevel="1" thickBot="1">
      <c r="A44" s="621">
        <v>41</v>
      </c>
      <c r="B44" s="618" t="s">
        <v>373</v>
      </c>
      <c r="C44" s="911"/>
      <c r="D44" s="911"/>
      <c r="E44" s="911"/>
      <c r="F44" s="911"/>
      <c r="G44" s="1084" t="s">
        <v>476</v>
      </c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5"/>
      <c r="AG44" s="1085"/>
      <c r="AH44" s="1085"/>
      <c r="AI44" s="1085"/>
      <c r="AJ44" s="1341"/>
      <c r="AK44" s="563">
        <f t="shared" si="4"/>
        <v>0</v>
      </c>
      <c r="AL44" s="280">
        <f t="shared" si="5"/>
        <v>0</v>
      </c>
      <c r="AM44" s="280">
        <f t="shared" si="6"/>
        <v>0</v>
      </c>
      <c r="AN44" s="553">
        <f t="shared" si="0"/>
        <v>0</v>
      </c>
      <c r="AO44" s="280">
        <f t="shared" si="7"/>
        <v>0</v>
      </c>
      <c r="AP44" s="280">
        <f t="shared" si="8"/>
        <v>0</v>
      </c>
      <c r="AQ44" s="553">
        <f t="shared" si="1"/>
        <v>0</v>
      </c>
      <c r="AR44" s="553">
        <f t="shared" si="2"/>
        <v>0</v>
      </c>
    </row>
    <row r="45" spans="1:44" ht="18" customHeight="1" thickBot="1">
      <c r="A45" s="621">
        <v>42</v>
      </c>
      <c r="B45" s="620" t="s">
        <v>374</v>
      </c>
      <c r="C45" s="609"/>
      <c r="D45" s="609"/>
      <c r="E45" s="609"/>
      <c r="F45" s="609"/>
      <c r="G45" s="672" t="s">
        <v>3</v>
      </c>
      <c r="H45" s="748" t="s">
        <v>5</v>
      </c>
      <c r="I45" s="672" t="s">
        <v>3</v>
      </c>
      <c r="J45" s="748" t="s">
        <v>5</v>
      </c>
      <c r="K45" s="748" t="s">
        <v>5</v>
      </c>
      <c r="L45" s="748" t="s">
        <v>5</v>
      </c>
      <c r="M45" s="748" t="s">
        <v>5</v>
      </c>
      <c r="N45" s="748" t="s">
        <v>5</v>
      </c>
      <c r="O45" s="748" t="s">
        <v>5</v>
      </c>
      <c r="P45" s="672" t="s">
        <v>3</v>
      </c>
      <c r="Q45" s="748" t="s">
        <v>5</v>
      </c>
      <c r="R45" s="748" t="s">
        <v>5</v>
      </c>
      <c r="S45" s="748" t="s">
        <v>5</v>
      </c>
      <c r="T45" s="748" t="s">
        <v>5</v>
      </c>
      <c r="U45" s="748" t="s">
        <v>5</v>
      </c>
      <c r="V45" s="748" t="s">
        <v>5</v>
      </c>
      <c r="W45" s="672" t="s">
        <v>3</v>
      </c>
      <c r="X45" s="748" t="s">
        <v>5</v>
      </c>
      <c r="Y45" s="748" t="s">
        <v>5</v>
      </c>
      <c r="Z45" s="748" t="s">
        <v>5</v>
      </c>
      <c r="AA45" s="748" t="s">
        <v>5</v>
      </c>
      <c r="AB45" s="748" t="s">
        <v>5</v>
      </c>
      <c r="AC45" s="748" t="s">
        <v>5</v>
      </c>
      <c r="AD45" s="672" t="s">
        <v>3</v>
      </c>
      <c r="AE45" s="748" t="s">
        <v>5</v>
      </c>
      <c r="AF45" s="748" t="s">
        <v>5</v>
      </c>
      <c r="AG45" s="748" t="s">
        <v>5</v>
      </c>
      <c r="AH45" s="748" t="s">
        <v>5</v>
      </c>
      <c r="AI45" s="748" t="s">
        <v>5</v>
      </c>
      <c r="AJ45" s="748" t="s">
        <v>5</v>
      </c>
      <c r="AK45" s="563">
        <f t="shared" si="4"/>
        <v>25</v>
      </c>
      <c r="AL45" s="280">
        <f t="shared" si="5"/>
        <v>0</v>
      </c>
      <c r="AM45" s="280">
        <f t="shared" si="6"/>
        <v>0</v>
      </c>
      <c r="AN45" s="553">
        <f t="shared" si="0"/>
        <v>0</v>
      </c>
      <c r="AO45" s="280">
        <f t="shared" si="7"/>
        <v>0</v>
      </c>
      <c r="AP45" s="280">
        <f t="shared" si="8"/>
        <v>0</v>
      </c>
      <c r="AQ45" s="553">
        <f t="shared" si="1"/>
        <v>0</v>
      </c>
      <c r="AR45" s="553">
        <f t="shared" si="2"/>
        <v>0</v>
      </c>
    </row>
    <row r="46" spans="1:44" ht="18" hidden="1" customHeight="1" outlineLevel="1">
      <c r="A46" s="735"/>
      <c r="B46" s="736" t="s">
        <v>403</v>
      </c>
      <c r="C46" s="736"/>
      <c r="D46" s="736"/>
      <c r="E46" s="736"/>
      <c r="F46" s="736"/>
      <c r="G46" s="686">
        <f>COUNTIF(G4:G45,"GNE")</f>
        <v>1</v>
      </c>
      <c r="H46" s="552">
        <f t="shared" ref="H46:AJ46" si="9">COUNTIF(H4:H45,"GNE")</f>
        <v>2</v>
      </c>
      <c r="I46" s="552">
        <f t="shared" si="9"/>
        <v>3</v>
      </c>
      <c r="J46" s="552">
        <f t="shared" si="9"/>
        <v>2</v>
      </c>
      <c r="K46" s="552">
        <f t="shared" si="9"/>
        <v>3</v>
      </c>
      <c r="L46" s="552">
        <f t="shared" si="9"/>
        <v>1</v>
      </c>
      <c r="M46" s="552">
        <f t="shared" si="9"/>
        <v>2</v>
      </c>
      <c r="N46" s="552">
        <f t="shared" si="9"/>
        <v>1</v>
      </c>
      <c r="O46" s="552">
        <f t="shared" si="9"/>
        <v>2</v>
      </c>
      <c r="P46" s="552">
        <f t="shared" si="9"/>
        <v>2</v>
      </c>
      <c r="Q46" s="552">
        <f t="shared" si="9"/>
        <v>2</v>
      </c>
      <c r="R46" s="552">
        <f t="shared" si="9"/>
        <v>2</v>
      </c>
      <c r="S46" s="552">
        <f t="shared" si="9"/>
        <v>1</v>
      </c>
      <c r="T46" s="552">
        <f t="shared" si="9"/>
        <v>2</v>
      </c>
      <c r="U46" s="552">
        <f t="shared" si="9"/>
        <v>1</v>
      </c>
      <c r="V46" s="552">
        <f t="shared" si="9"/>
        <v>2</v>
      </c>
      <c r="W46" s="552">
        <f t="shared" si="9"/>
        <v>2</v>
      </c>
      <c r="X46" s="552">
        <f t="shared" si="9"/>
        <v>1</v>
      </c>
      <c r="Y46" s="552">
        <f t="shared" si="9"/>
        <v>2</v>
      </c>
      <c r="Z46" s="552">
        <f t="shared" si="9"/>
        <v>1</v>
      </c>
      <c r="AA46" s="552">
        <f t="shared" si="9"/>
        <v>3</v>
      </c>
      <c r="AB46" s="552">
        <f t="shared" si="9"/>
        <v>2</v>
      </c>
      <c r="AC46" s="552">
        <f t="shared" si="9"/>
        <v>2</v>
      </c>
      <c r="AD46" s="552">
        <f t="shared" si="9"/>
        <v>2</v>
      </c>
      <c r="AE46" s="552">
        <f t="shared" si="9"/>
        <v>1</v>
      </c>
      <c r="AF46" s="552">
        <f t="shared" si="9"/>
        <v>2</v>
      </c>
      <c r="AG46" s="552">
        <f t="shared" si="9"/>
        <v>1</v>
      </c>
      <c r="AH46" s="552">
        <f t="shared" si="9"/>
        <v>3</v>
      </c>
      <c r="AI46" s="552">
        <f t="shared" si="9"/>
        <v>2</v>
      </c>
      <c r="AJ46" s="552">
        <f t="shared" si="9"/>
        <v>2</v>
      </c>
      <c r="AK46" s="563">
        <f t="shared" si="4"/>
        <v>0</v>
      </c>
      <c r="AL46" s="280">
        <f t="shared" si="5"/>
        <v>0</v>
      </c>
      <c r="AM46" s="280">
        <f t="shared" si="6"/>
        <v>0</v>
      </c>
      <c r="AN46" s="553">
        <f t="shared" si="0"/>
        <v>0</v>
      </c>
      <c r="AO46" s="280">
        <f t="shared" si="7"/>
        <v>0</v>
      </c>
      <c r="AP46" s="280">
        <f t="shared" si="8"/>
        <v>0</v>
      </c>
      <c r="AQ46" s="553">
        <f t="shared" si="1"/>
        <v>0</v>
      </c>
      <c r="AR46" s="553">
        <f t="shared" si="2"/>
        <v>0</v>
      </c>
    </row>
    <row r="47" spans="1:44" ht="18" hidden="1" customHeight="1" outlineLevel="1">
      <c r="A47" s="735"/>
      <c r="B47" s="736" t="s">
        <v>404</v>
      </c>
      <c r="C47" s="736"/>
      <c r="D47" s="736"/>
      <c r="E47" s="736"/>
      <c r="F47" s="736"/>
      <c r="G47" s="678">
        <f>COUNTIF(G4:G45,"GNP")</f>
        <v>1</v>
      </c>
      <c r="H47" s="678">
        <f t="shared" ref="H47:AJ47" si="10">COUNTIF(H4:H45,"GNP")</f>
        <v>1</v>
      </c>
      <c r="I47" s="678">
        <f t="shared" si="10"/>
        <v>1</v>
      </c>
      <c r="J47" s="678">
        <f t="shared" si="10"/>
        <v>1</v>
      </c>
      <c r="K47" s="678">
        <f t="shared" si="10"/>
        <v>1</v>
      </c>
      <c r="L47" s="678">
        <f t="shared" si="10"/>
        <v>1</v>
      </c>
      <c r="M47" s="678">
        <f t="shared" si="10"/>
        <v>1</v>
      </c>
      <c r="N47" s="678">
        <f t="shared" si="10"/>
        <v>1</v>
      </c>
      <c r="O47" s="678">
        <f t="shared" si="10"/>
        <v>1</v>
      </c>
      <c r="P47" s="678">
        <f t="shared" si="10"/>
        <v>2</v>
      </c>
      <c r="Q47" s="678">
        <f t="shared" si="10"/>
        <v>1</v>
      </c>
      <c r="R47" s="678">
        <f t="shared" si="10"/>
        <v>1</v>
      </c>
      <c r="S47" s="678">
        <f t="shared" si="10"/>
        <v>1</v>
      </c>
      <c r="T47" s="678">
        <f t="shared" si="10"/>
        <v>2</v>
      </c>
      <c r="U47" s="678">
        <f t="shared" si="10"/>
        <v>1</v>
      </c>
      <c r="V47" s="678">
        <f t="shared" si="10"/>
        <v>1</v>
      </c>
      <c r="W47" s="678">
        <f t="shared" si="10"/>
        <v>1</v>
      </c>
      <c r="X47" s="678">
        <f t="shared" si="10"/>
        <v>2</v>
      </c>
      <c r="Y47" s="678">
        <f t="shared" si="10"/>
        <v>1</v>
      </c>
      <c r="Z47" s="678">
        <f t="shared" si="10"/>
        <v>1</v>
      </c>
      <c r="AA47" s="678">
        <f t="shared" si="10"/>
        <v>1</v>
      </c>
      <c r="AB47" s="678">
        <f t="shared" si="10"/>
        <v>1</v>
      </c>
      <c r="AC47" s="678">
        <f t="shared" si="10"/>
        <v>1</v>
      </c>
      <c r="AD47" s="678">
        <f t="shared" si="10"/>
        <v>1</v>
      </c>
      <c r="AE47" s="678">
        <f t="shared" si="10"/>
        <v>1</v>
      </c>
      <c r="AF47" s="678">
        <f t="shared" si="10"/>
        <v>1</v>
      </c>
      <c r="AG47" s="678">
        <f t="shared" si="10"/>
        <v>1</v>
      </c>
      <c r="AH47" s="678">
        <f t="shared" si="10"/>
        <v>1</v>
      </c>
      <c r="AI47" s="678">
        <f t="shared" si="10"/>
        <v>1</v>
      </c>
      <c r="AJ47" s="737">
        <f t="shared" si="10"/>
        <v>1</v>
      </c>
      <c r="AK47" s="563">
        <f t="shared" si="4"/>
        <v>0</v>
      </c>
      <c r="AL47" s="280">
        <f t="shared" si="5"/>
        <v>0</v>
      </c>
      <c r="AM47" s="280">
        <f t="shared" si="6"/>
        <v>0</v>
      </c>
      <c r="AN47" s="553">
        <f t="shared" si="0"/>
        <v>0</v>
      </c>
      <c r="AO47" s="280">
        <f t="shared" si="7"/>
        <v>0</v>
      </c>
      <c r="AP47" s="280">
        <f t="shared" si="8"/>
        <v>0</v>
      </c>
      <c r="AQ47" s="553">
        <f t="shared" si="1"/>
        <v>0</v>
      </c>
      <c r="AR47" s="553">
        <f t="shared" si="2"/>
        <v>0</v>
      </c>
    </row>
    <row r="48" spans="1:44" ht="18" hidden="1" customHeight="1" outlineLevel="1">
      <c r="A48" s="735"/>
      <c r="B48" s="736" t="s">
        <v>405</v>
      </c>
      <c r="C48" s="736"/>
      <c r="D48" s="736"/>
      <c r="E48" s="736"/>
      <c r="F48" s="736"/>
      <c r="G48" s="747">
        <f>COUNTIF(G4:G45,"GDP")</f>
        <v>1</v>
      </c>
      <c r="H48" s="747">
        <f t="shared" ref="H48:AJ48" si="11">COUNTIF(H4:H45,"GDP")</f>
        <v>0</v>
      </c>
      <c r="I48" s="747">
        <f t="shared" si="11"/>
        <v>1</v>
      </c>
      <c r="J48" s="747">
        <f t="shared" si="11"/>
        <v>0</v>
      </c>
      <c r="K48" s="747">
        <f t="shared" si="11"/>
        <v>0</v>
      </c>
      <c r="L48" s="747">
        <f t="shared" si="11"/>
        <v>0</v>
      </c>
      <c r="M48" s="747">
        <f t="shared" si="11"/>
        <v>0</v>
      </c>
      <c r="N48" s="747">
        <f t="shared" si="11"/>
        <v>0</v>
      </c>
      <c r="O48" s="747">
        <f t="shared" si="11"/>
        <v>0</v>
      </c>
      <c r="P48" s="747">
        <f t="shared" si="11"/>
        <v>1</v>
      </c>
      <c r="Q48" s="747">
        <f t="shared" si="11"/>
        <v>0</v>
      </c>
      <c r="R48" s="747">
        <f t="shared" si="11"/>
        <v>0</v>
      </c>
      <c r="S48" s="747">
        <f t="shared" si="11"/>
        <v>0</v>
      </c>
      <c r="T48" s="747">
        <f t="shared" si="11"/>
        <v>0</v>
      </c>
      <c r="U48" s="747">
        <f t="shared" si="11"/>
        <v>0</v>
      </c>
      <c r="V48" s="747">
        <f t="shared" si="11"/>
        <v>0</v>
      </c>
      <c r="W48" s="747">
        <f t="shared" si="11"/>
        <v>1</v>
      </c>
      <c r="X48" s="747">
        <f t="shared" si="11"/>
        <v>0</v>
      </c>
      <c r="Y48" s="747">
        <f t="shared" si="11"/>
        <v>0</v>
      </c>
      <c r="Z48" s="747">
        <f t="shared" si="11"/>
        <v>0</v>
      </c>
      <c r="AA48" s="747">
        <f t="shared" si="11"/>
        <v>0</v>
      </c>
      <c r="AB48" s="747">
        <f t="shared" si="11"/>
        <v>0</v>
      </c>
      <c r="AC48" s="747">
        <f t="shared" si="11"/>
        <v>0</v>
      </c>
      <c r="AD48" s="747">
        <f t="shared" si="11"/>
        <v>1</v>
      </c>
      <c r="AE48" s="747">
        <f t="shared" si="11"/>
        <v>0</v>
      </c>
      <c r="AF48" s="747">
        <f t="shared" si="11"/>
        <v>0</v>
      </c>
      <c r="AG48" s="747">
        <f t="shared" si="11"/>
        <v>0</v>
      </c>
      <c r="AH48" s="747">
        <f t="shared" si="11"/>
        <v>0</v>
      </c>
      <c r="AI48" s="747">
        <f t="shared" si="11"/>
        <v>0</v>
      </c>
      <c r="AJ48" s="738">
        <f t="shared" si="11"/>
        <v>0</v>
      </c>
      <c r="AK48" s="563">
        <f t="shared" si="4"/>
        <v>0</v>
      </c>
      <c r="AL48" s="280">
        <f t="shared" si="5"/>
        <v>0</v>
      </c>
      <c r="AM48" s="280">
        <f t="shared" si="6"/>
        <v>0</v>
      </c>
      <c r="AN48" s="553">
        <f t="shared" si="0"/>
        <v>0</v>
      </c>
      <c r="AO48" s="280">
        <f t="shared" si="7"/>
        <v>0</v>
      </c>
      <c r="AP48" s="280">
        <f t="shared" si="8"/>
        <v>0</v>
      </c>
      <c r="AQ48" s="553">
        <f t="shared" si="1"/>
        <v>0</v>
      </c>
      <c r="AR48" s="553">
        <f t="shared" si="2"/>
        <v>0</v>
      </c>
    </row>
    <row r="49" spans="1:45" ht="18" hidden="1" customHeight="1" outlineLevel="1">
      <c r="A49" s="735"/>
      <c r="B49" s="736" t="s">
        <v>406</v>
      </c>
      <c r="C49" s="736"/>
      <c r="D49" s="736"/>
      <c r="E49" s="736"/>
      <c r="F49" s="736"/>
      <c r="G49" s="394">
        <f>COUNTIF(G4:G45,"GDE")</f>
        <v>2</v>
      </c>
      <c r="H49" s="188">
        <f t="shared" ref="H49:AJ49" si="12">COUNTIF(H4:H45,"GDE")</f>
        <v>0</v>
      </c>
      <c r="I49" s="188">
        <f t="shared" si="12"/>
        <v>3</v>
      </c>
      <c r="J49" s="188">
        <f t="shared" si="12"/>
        <v>0</v>
      </c>
      <c r="K49" s="188">
        <f t="shared" si="12"/>
        <v>0</v>
      </c>
      <c r="L49" s="188">
        <f t="shared" si="12"/>
        <v>0</v>
      </c>
      <c r="M49" s="188">
        <f t="shared" si="12"/>
        <v>0</v>
      </c>
      <c r="N49" s="188">
        <f t="shared" si="12"/>
        <v>0</v>
      </c>
      <c r="O49" s="188">
        <f t="shared" si="12"/>
        <v>0</v>
      </c>
      <c r="P49" s="188">
        <f t="shared" si="12"/>
        <v>4</v>
      </c>
      <c r="Q49" s="188">
        <f t="shared" si="12"/>
        <v>0</v>
      </c>
      <c r="R49" s="188">
        <f t="shared" si="12"/>
        <v>0</v>
      </c>
      <c r="S49" s="188">
        <f t="shared" si="12"/>
        <v>0</v>
      </c>
      <c r="T49" s="188">
        <f t="shared" si="12"/>
        <v>0</v>
      </c>
      <c r="U49" s="188">
        <f t="shared" si="12"/>
        <v>0</v>
      </c>
      <c r="V49" s="188">
        <f t="shared" si="12"/>
        <v>0</v>
      </c>
      <c r="W49" s="188">
        <f t="shared" si="12"/>
        <v>4</v>
      </c>
      <c r="X49" s="188">
        <f t="shared" si="12"/>
        <v>0</v>
      </c>
      <c r="Y49" s="188">
        <f t="shared" si="12"/>
        <v>0</v>
      </c>
      <c r="Z49" s="188">
        <f t="shared" si="12"/>
        <v>0</v>
      </c>
      <c r="AA49" s="188">
        <f t="shared" si="12"/>
        <v>0</v>
      </c>
      <c r="AB49" s="188">
        <f t="shared" si="12"/>
        <v>0</v>
      </c>
      <c r="AC49" s="188">
        <f t="shared" si="12"/>
        <v>0</v>
      </c>
      <c r="AD49" s="188">
        <f t="shared" si="12"/>
        <v>4</v>
      </c>
      <c r="AE49" s="188">
        <f t="shared" si="12"/>
        <v>0</v>
      </c>
      <c r="AF49" s="188">
        <f t="shared" si="12"/>
        <v>0</v>
      </c>
      <c r="AG49" s="188">
        <f t="shared" si="12"/>
        <v>0</v>
      </c>
      <c r="AH49" s="188">
        <f t="shared" si="12"/>
        <v>0</v>
      </c>
      <c r="AI49" s="188">
        <f t="shared" si="12"/>
        <v>0</v>
      </c>
      <c r="AJ49" s="188">
        <f t="shared" si="12"/>
        <v>0</v>
      </c>
      <c r="AK49" s="563">
        <f t="shared" si="4"/>
        <v>0</v>
      </c>
      <c r="AL49" s="280">
        <f t="shared" si="5"/>
        <v>0</v>
      </c>
      <c r="AM49" s="280">
        <f t="shared" si="6"/>
        <v>0</v>
      </c>
      <c r="AN49" s="553">
        <f t="shared" si="0"/>
        <v>0</v>
      </c>
      <c r="AO49" s="280">
        <f t="shared" si="7"/>
        <v>0</v>
      </c>
      <c r="AP49" s="280">
        <f t="shared" si="8"/>
        <v>0</v>
      </c>
      <c r="AQ49" s="553">
        <f t="shared" si="1"/>
        <v>0</v>
      </c>
      <c r="AR49" s="553">
        <f t="shared" si="2"/>
        <v>0</v>
      </c>
    </row>
    <row r="50" spans="1:45" ht="18" hidden="1" customHeight="1" outlineLevel="1">
      <c r="A50" s="735"/>
      <c r="B50" s="736" t="s">
        <v>407</v>
      </c>
      <c r="C50" s="736"/>
      <c r="D50" s="736"/>
      <c r="E50" s="736"/>
      <c r="F50" s="736"/>
      <c r="G50" s="630">
        <f>SUM(G46:G49)</f>
        <v>5</v>
      </c>
      <c r="H50" s="631">
        <f t="shared" ref="H50:AJ50" si="13">SUM(H46:H49)</f>
        <v>3</v>
      </c>
      <c r="I50" s="631">
        <f t="shared" si="13"/>
        <v>8</v>
      </c>
      <c r="J50" s="631">
        <f t="shared" si="13"/>
        <v>3</v>
      </c>
      <c r="K50" s="631">
        <f t="shared" si="13"/>
        <v>4</v>
      </c>
      <c r="L50" s="631">
        <f t="shared" si="13"/>
        <v>2</v>
      </c>
      <c r="M50" s="631">
        <f t="shared" si="13"/>
        <v>3</v>
      </c>
      <c r="N50" s="631">
        <f t="shared" si="13"/>
        <v>2</v>
      </c>
      <c r="O50" s="631">
        <f t="shared" si="13"/>
        <v>3</v>
      </c>
      <c r="P50" s="631">
        <f>SUM(P46:P49)</f>
        <v>9</v>
      </c>
      <c r="Q50" s="631">
        <f t="shared" si="13"/>
        <v>3</v>
      </c>
      <c r="R50" s="631">
        <f t="shared" si="13"/>
        <v>3</v>
      </c>
      <c r="S50" s="631">
        <f t="shared" si="13"/>
        <v>2</v>
      </c>
      <c r="T50" s="631">
        <f t="shared" si="13"/>
        <v>4</v>
      </c>
      <c r="U50" s="631">
        <f t="shared" si="13"/>
        <v>2</v>
      </c>
      <c r="V50" s="631">
        <f t="shared" si="13"/>
        <v>3</v>
      </c>
      <c r="W50" s="631">
        <f t="shared" si="13"/>
        <v>8</v>
      </c>
      <c r="X50" s="631">
        <f t="shared" si="13"/>
        <v>3</v>
      </c>
      <c r="Y50" s="631">
        <f t="shared" si="13"/>
        <v>3</v>
      </c>
      <c r="Z50" s="631">
        <f t="shared" si="13"/>
        <v>2</v>
      </c>
      <c r="AA50" s="631">
        <f t="shared" si="13"/>
        <v>4</v>
      </c>
      <c r="AB50" s="631">
        <f t="shared" si="13"/>
        <v>3</v>
      </c>
      <c r="AC50" s="631">
        <f t="shared" si="13"/>
        <v>3</v>
      </c>
      <c r="AD50" s="631">
        <f t="shared" si="13"/>
        <v>8</v>
      </c>
      <c r="AE50" s="631">
        <f t="shared" si="13"/>
        <v>2</v>
      </c>
      <c r="AF50" s="631">
        <f t="shared" si="13"/>
        <v>3</v>
      </c>
      <c r="AG50" s="631">
        <f t="shared" si="13"/>
        <v>2</v>
      </c>
      <c r="AH50" s="631">
        <f t="shared" si="13"/>
        <v>4</v>
      </c>
      <c r="AI50" s="631">
        <f t="shared" si="13"/>
        <v>3</v>
      </c>
      <c r="AJ50" s="631">
        <f t="shared" si="13"/>
        <v>3</v>
      </c>
      <c r="AK50" s="563">
        <f t="shared" si="4"/>
        <v>0</v>
      </c>
      <c r="AL50" s="280">
        <f t="shared" si="5"/>
        <v>0</v>
      </c>
      <c r="AM50" s="280">
        <f t="shared" si="6"/>
        <v>0</v>
      </c>
      <c r="AN50" s="553">
        <f t="shared" si="0"/>
        <v>0</v>
      </c>
      <c r="AO50" s="280">
        <f t="shared" si="7"/>
        <v>0</v>
      </c>
      <c r="AP50" s="280">
        <f t="shared" si="8"/>
        <v>0</v>
      </c>
      <c r="AQ50" s="553">
        <f t="shared" si="1"/>
        <v>0</v>
      </c>
      <c r="AR50" s="553">
        <f t="shared" si="2"/>
        <v>0</v>
      </c>
    </row>
    <row r="51" spans="1:45" ht="18" hidden="1" customHeight="1" outlineLevel="1">
      <c r="A51" s="735"/>
      <c r="B51" s="736"/>
      <c r="C51" s="736"/>
      <c r="D51" s="736"/>
      <c r="E51" s="736"/>
      <c r="F51" s="736"/>
      <c r="G51" s="592" t="s">
        <v>7</v>
      </c>
      <c r="H51" s="656" t="s">
        <v>8</v>
      </c>
      <c r="I51" s="739" t="s">
        <v>3</v>
      </c>
      <c r="J51" s="656" t="s">
        <v>4</v>
      </c>
      <c r="K51" s="739" t="s">
        <v>5</v>
      </c>
      <c r="L51" s="656" t="s">
        <v>5</v>
      </c>
      <c r="M51" s="739" t="s">
        <v>6</v>
      </c>
      <c r="N51" s="592" t="s">
        <v>7</v>
      </c>
      <c r="O51" s="656" t="s">
        <v>8</v>
      </c>
      <c r="P51" s="739" t="s">
        <v>3</v>
      </c>
      <c r="Q51" s="656" t="s">
        <v>4</v>
      </c>
      <c r="R51" s="739" t="s">
        <v>5</v>
      </c>
      <c r="S51" s="656" t="s">
        <v>5</v>
      </c>
      <c r="T51" s="739" t="s">
        <v>6</v>
      </c>
      <c r="U51" s="592" t="s">
        <v>7</v>
      </c>
      <c r="V51" s="656" t="s">
        <v>8</v>
      </c>
      <c r="W51" s="739" t="s">
        <v>3</v>
      </c>
      <c r="X51" s="656" t="s">
        <v>4</v>
      </c>
      <c r="Y51" s="739" t="s">
        <v>5</v>
      </c>
      <c r="Z51" s="656" t="s">
        <v>5</v>
      </c>
      <c r="AA51" s="739" t="s">
        <v>6</v>
      </c>
      <c r="AB51" s="656" t="s">
        <v>7</v>
      </c>
      <c r="AC51" s="657" t="s">
        <v>8</v>
      </c>
      <c r="AD51" s="739" t="s">
        <v>3</v>
      </c>
      <c r="AE51" s="657" t="s">
        <v>4</v>
      </c>
      <c r="AF51" s="739" t="s">
        <v>5</v>
      </c>
      <c r="AG51" s="656" t="s">
        <v>5</v>
      </c>
      <c r="AH51" s="739" t="s">
        <v>6</v>
      </c>
      <c r="AI51" s="656" t="s">
        <v>7</v>
      </c>
      <c r="AJ51" s="657" t="s">
        <v>8</v>
      </c>
      <c r="AK51" s="584"/>
      <c r="AL51" s="584"/>
      <c r="AM51" s="584"/>
      <c r="AN51" s="740"/>
      <c r="AO51" s="584"/>
      <c r="AP51" s="584"/>
      <c r="AQ51" s="740"/>
      <c r="AR51" s="740"/>
    </row>
    <row r="52" spans="1:45" ht="18" hidden="1" customHeight="1" outlineLevel="1">
      <c r="A52" s="735"/>
      <c r="B52" s="736"/>
      <c r="C52" s="736"/>
      <c r="D52" s="736"/>
      <c r="E52" s="736"/>
      <c r="F52" s="736"/>
      <c r="G52" s="684">
        <v>1</v>
      </c>
      <c r="H52" s="565">
        <v>2</v>
      </c>
      <c r="I52" s="565">
        <v>3</v>
      </c>
      <c r="J52" s="684">
        <v>4</v>
      </c>
      <c r="K52" s="566">
        <v>5</v>
      </c>
      <c r="L52" s="565">
        <v>6</v>
      </c>
      <c r="M52" s="565">
        <v>7</v>
      </c>
      <c r="N52" s="684">
        <v>8</v>
      </c>
      <c r="O52" s="565">
        <v>9</v>
      </c>
      <c r="P52" s="565">
        <v>10</v>
      </c>
      <c r="Q52" s="565">
        <v>11</v>
      </c>
      <c r="R52" s="566">
        <v>12</v>
      </c>
      <c r="S52" s="565">
        <v>13</v>
      </c>
      <c r="T52" s="565">
        <v>14</v>
      </c>
      <c r="U52" s="684">
        <v>15</v>
      </c>
      <c r="V52" s="565">
        <v>16</v>
      </c>
      <c r="W52" s="565">
        <v>17</v>
      </c>
      <c r="X52" s="684">
        <v>18</v>
      </c>
      <c r="Y52" s="566">
        <v>19</v>
      </c>
      <c r="Z52" s="565">
        <v>20</v>
      </c>
      <c r="AA52" s="566">
        <v>21</v>
      </c>
      <c r="AB52" s="565">
        <v>22</v>
      </c>
      <c r="AC52" s="565">
        <v>23</v>
      </c>
      <c r="AD52" s="566">
        <v>24</v>
      </c>
      <c r="AE52" s="684">
        <v>25</v>
      </c>
      <c r="AF52" s="566">
        <v>26</v>
      </c>
      <c r="AG52" s="565">
        <v>27</v>
      </c>
      <c r="AH52" s="565">
        <v>28</v>
      </c>
      <c r="AI52" s="684">
        <v>29</v>
      </c>
      <c r="AJ52" s="566">
        <v>30</v>
      </c>
    </row>
    <row r="53" spans="1:45" ht="18" hidden="1" customHeight="1" outlineLevel="1">
      <c r="A53" s="735"/>
      <c r="B53" s="736"/>
      <c r="C53" s="736"/>
      <c r="D53" s="736"/>
      <c r="E53" s="736"/>
      <c r="F53" s="736"/>
      <c r="G53" s="741"/>
      <c r="H53" s="565">
        <f>COUNTIF(H4:H45,"T")</f>
        <v>2</v>
      </c>
      <c r="I53" s="741"/>
      <c r="J53" s="741"/>
      <c r="K53" s="742"/>
      <c r="L53" s="741"/>
      <c r="M53" s="741"/>
      <c r="N53" s="741"/>
      <c r="O53" s="565">
        <f>COUNTIF(O4:O45,"T")</f>
        <v>2</v>
      </c>
      <c r="P53" s="741"/>
      <c r="Q53" s="741"/>
      <c r="R53" s="742"/>
      <c r="S53" s="741"/>
      <c r="T53" s="741"/>
      <c r="U53" s="741"/>
      <c r="V53" s="565">
        <f>COUNTIF(V4:V45,"T")</f>
        <v>2</v>
      </c>
      <c r="W53" s="741"/>
      <c r="X53" s="741"/>
      <c r="Y53" s="742"/>
      <c r="Z53" s="741"/>
      <c r="AA53" s="742"/>
      <c r="AB53" s="741"/>
      <c r="AC53" s="565">
        <f>COUNTIF(AC4:AC45,"T")</f>
        <v>2</v>
      </c>
      <c r="AD53" s="742"/>
      <c r="AE53" s="741"/>
      <c r="AF53" s="742"/>
      <c r="AG53" s="741"/>
      <c r="AH53" s="741"/>
      <c r="AI53" s="741"/>
      <c r="AJ53" s="566">
        <f>COUNTIF(AJ4:AJ45,"T")</f>
        <v>2</v>
      </c>
    </row>
    <row r="54" spans="1:45" ht="18" hidden="1" customHeight="1" outlineLevel="1">
      <c r="A54" s="735"/>
      <c r="B54" s="736"/>
      <c r="C54" s="736"/>
      <c r="D54" s="736"/>
      <c r="E54" s="736"/>
      <c r="F54" s="736"/>
      <c r="G54" s="741"/>
      <c r="H54" s="741"/>
      <c r="I54" s="741"/>
      <c r="J54" s="741"/>
      <c r="K54" s="742"/>
      <c r="L54" s="741"/>
      <c r="M54" s="741"/>
      <c r="N54" s="741"/>
      <c r="O54" s="741"/>
      <c r="P54" s="741"/>
      <c r="Q54" s="741"/>
      <c r="R54" s="742"/>
      <c r="S54" s="741"/>
      <c r="T54" s="741"/>
      <c r="U54" s="741"/>
      <c r="V54" s="741"/>
      <c r="W54" s="741"/>
      <c r="X54" s="741"/>
      <c r="Y54" s="742"/>
      <c r="Z54" s="741"/>
      <c r="AA54" s="742"/>
      <c r="AB54" s="741"/>
      <c r="AC54" s="741"/>
      <c r="AD54" s="742"/>
      <c r="AE54" s="741"/>
      <c r="AF54" s="742"/>
      <c r="AG54" s="741"/>
      <c r="AH54" s="741"/>
      <c r="AI54" s="741"/>
      <c r="AJ54" s="742"/>
    </row>
    <row r="55" spans="1:45" s="579" customFormat="1" ht="15.6" collapsed="1">
      <c r="A55" s="573"/>
      <c r="B55" s="574" t="s">
        <v>63</v>
      </c>
      <c r="C55" s="574"/>
      <c r="D55" s="574"/>
      <c r="E55" s="574"/>
      <c r="F55" s="574"/>
      <c r="G55" s="575" t="s">
        <v>10</v>
      </c>
      <c r="H55" s="1322" t="s">
        <v>64</v>
      </c>
      <c r="I55" s="1323"/>
      <c r="J55" s="1323"/>
      <c r="K55" s="1323"/>
      <c r="L55" s="1323"/>
      <c r="M55" s="1323"/>
      <c r="N55" s="1323"/>
      <c r="O55" s="1323"/>
      <c r="P55" s="750"/>
      <c r="Q55" s="750"/>
      <c r="R55" s="750"/>
      <c r="S55" s="577"/>
      <c r="T55" s="577"/>
      <c r="U55" s="577"/>
      <c r="V55" s="577"/>
      <c r="W55" s="1338" t="s">
        <v>158</v>
      </c>
      <c r="X55" s="1338"/>
      <c r="Y55" s="1338"/>
      <c r="Z55" s="1338"/>
      <c r="AA55" s="1338"/>
      <c r="AB55" s="1338"/>
      <c r="AC55" s="1338"/>
      <c r="AD55" s="1338"/>
      <c r="AE55" s="1338"/>
      <c r="AF55" s="1338"/>
      <c r="AG55" s="1338"/>
      <c r="AH55" s="1338"/>
      <c r="AI55" s="1338"/>
      <c r="AJ55" s="1338"/>
      <c r="AK55" s="685"/>
      <c r="AL55" s="685"/>
      <c r="AM55" s="685"/>
      <c r="AN55" s="685"/>
      <c r="AS55" s="578"/>
    </row>
    <row r="56" spans="1:45" ht="15.6">
      <c r="A56" s="580"/>
      <c r="B56" s="581" t="s">
        <v>65</v>
      </c>
      <c r="C56" s="581"/>
      <c r="D56" s="581"/>
      <c r="E56" s="581"/>
      <c r="F56" s="581"/>
      <c r="G56" s="752" t="s">
        <v>27</v>
      </c>
      <c r="H56" s="1312" t="s">
        <v>375</v>
      </c>
      <c r="I56" s="1313"/>
      <c r="J56" s="1313"/>
      <c r="K56" s="1313"/>
      <c r="L56" s="1313"/>
      <c r="M56" s="1313"/>
      <c r="N56" s="1313"/>
      <c r="O56" s="1313"/>
      <c r="P56" s="749"/>
      <c r="Q56" s="749"/>
      <c r="R56" s="749"/>
      <c r="S56" s="583"/>
      <c r="T56" s="583"/>
      <c r="U56" s="583"/>
      <c r="V56" s="583"/>
      <c r="W56" s="1342" t="s">
        <v>479</v>
      </c>
      <c r="X56" s="1342"/>
      <c r="Y56" s="1342"/>
      <c r="Z56" s="1342"/>
      <c r="AA56" s="1342"/>
      <c r="AB56" s="1342"/>
      <c r="AC56" s="1343" t="s">
        <v>160</v>
      </c>
      <c r="AD56" s="1343"/>
      <c r="AE56" s="1343"/>
      <c r="AF56" s="1343"/>
      <c r="AG56" s="1343"/>
      <c r="AH56" s="1343"/>
      <c r="AI56" s="1343"/>
      <c r="AJ56" s="1343"/>
    </row>
    <row r="57" spans="1:45" ht="15.6">
      <c r="A57" s="580"/>
      <c r="B57" s="581" t="s">
        <v>67</v>
      </c>
      <c r="C57" s="581"/>
      <c r="D57" s="581"/>
      <c r="E57" s="581"/>
      <c r="F57" s="581"/>
      <c r="G57" s="752" t="s">
        <v>13</v>
      </c>
      <c r="H57" s="1312" t="s">
        <v>68</v>
      </c>
      <c r="I57" s="1313"/>
      <c r="J57" s="1313"/>
      <c r="K57" s="1313"/>
      <c r="L57" s="1313"/>
      <c r="M57" s="1313"/>
      <c r="N57" s="1313"/>
      <c r="O57" s="1313"/>
      <c r="P57" s="749"/>
      <c r="Q57" s="749"/>
      <c r="R57" s="749"/>
      <c r="S57" s="583" t="s">
        <v>261</v>
      </c>
      <c r="T57" s="583"/>
      <c r="U57" s="583"/>
      <c r="V57" s="583"/>
      <c r="W57" s="1331"/>
      <c r="X57" s="1331"/>
      <c r="Y57" s="1331"/>
      <c r="Z57" s="1331"/>
      <c r="AA57" s="1331"/>
      <c r="AB57" s="1331"/>
      <c r="AC57" s="1320"/>
      <c r="AD57" s="1320"/>
      <c r="AE57" s="1320"/>
      <c r="AF57" s="1320"/>
      <c r="AG57" s="1320"/>
      <c r="AH57" s="1320"/>
      <c r="AI57" s="1320"/>
      <c r="AJ57" s="1320"/>
    </row>
    <row r="58" spans="1:45" ht="15.6">
      <c r="A58" s="580"/>
      <c r="B58" s="581" t="s">
        <v>69</v>
      </c>
      <c r="C58" s="581"/>
      <c r="D58" s="581"/>
      <c r="E58" s="581"/>
      <c r="F58" s="581"/>
      <c r="G58" s="752" t="s">
        <v>26</v>
      </c>
      <c r="H58" s="1312" t="s">
        <v>70</v>
      </c>
      <c r="I58" s="1313"/>
      <c r="J58" s="1313"/>
      <c r="K58" s="1313"/>
      <c r="L58" s="1313"/>
      <c r="M58" s="1313"/>
      <c r="N58" s="1313"/>
      <c r="O58" s="1313"/>
      <c r="P58" s="749"/>
      <c r="Q58" s="749"/>
      <c r="R58" s="749"/>
      <c r="S58" s="583"/>
      <c r="T58" s="583"/>
      <c r="U58" s="583"/>
      <c r="V58" s="583"/>
      <c r="W58" s="1331"/>
      <c r="X58" s="1331"/>
      <c r="Y58" s="1331"/>
      <c r="Z58" s="1331"/>
      <c r="AA58" s="1331"/>
      <c r="AB58" s="1331"/>
      <c r="AC58" s="1315"/>
      <c r="AD58" s="1315"/>
      <c r="AE58" s="1315"/>
      <c r="AF58" s="1315"/>
      <c r="AG58" s="1315"/>
      <c r="AH58" s="1315"/>
      <c r="AI58" s="1315"/>
      <c r="AJ58" s="1315"/>
    </row>
    <row r="59" spans="1:45" ht="15.6">
      <c r="A59" s="580"/>
      <c r="B59" s="749" t="s">
        <v>71</v>
      </c>
      <c r="C59" s="875"/>
      <c r="D59" s="875"/>
      <c r="E59" s="875"/>
      <c r="F59" s="875"/>
      <c r="G59" s="752" t="s">
        <v>72</v>
      </c>
      <c r="H59" s="1312" t="s">
        <v>73</v>
      </c>
      <c r="I59" s="1313"/>
      <c r="J59" s="1313"/>
      <c r="K59" s="1313"/>
      <c r="L59" s="1313"/>
      <c r="M59" s="1313"/>
      <c r="N59" s="1313"/>
      <c r="O59" s="1313"/>
      <c r="P59" s="749"/>
      <c r="Q59" s="749"/>
      <c r="R59" s="749"/>
      <c r="S59" s="751"/>
      <c r="T59" s="751"/>
      <c r="U59" s="751"/>
      <c r="V59" s="751"/>
      <c r="W59" s="1339"/>
      <c r="X59" s="1339"/>
      <c r="Y59" s="1339"/>
      <c r="Z59" s="1339"/>
      <c r="AA59" s="1339"/>
      <c r="AB59" s="1339"/>
      <c r="AC59" s="1340"/>
      <c r="AD59" s="1340"/>
      <c r="AE59" s="1340"/>
      <c r="AF59" s="1340"/>
      <c r="AG59" s="1340"/>
      <c r="AH59" s="1340"/>
      <c r="AI59" s="1340"/>
      <c r="AJ59" s="1340"/>
    </row>
    <row r="60" spans="1:45" ht="21">
      <c r="A60" s="580"/>
      <c r="B60" s="679" t="s">
        <v>74</v>
      </c>
      <c r="C60" s="679"/>
      <c r="D60" s="679"/>
      <c r="E60" s="679"/>
      <c r="F60" s="679"/>
      <c r="G60" s="749"/>
      <c r="H60" s="749"/>
      <c r="I60" s="749"/>
      <c r="J60" s="749"/>
      <c r="K60" s="749"/>
      <c r="L60" s="749"/>
      <c r="M60" s="749"/>
      <c r="N60" s="749"/>
      <c r="O60" s="749"/>
      <c r="P60" s="749"/>
      <c r="Q60" s="749"/>
      <c r="R60" s="749"/>
      <c r="S60" s="749"/>
      <c r="T60" s="749"/>
      <c r="U60" s="749"/>
      <c r="V60" s="749"/>
      <c r="W60" s="1339"/>
      <c r="X60" s="1339"/>
      <c r="Y60" s="1339"/>
      <c r="Z60" s="1339"/>
      <c r="AA60" s="1339"/>
      <c r="AB60" s="1339"/>
      <c r="AC60" s="1340"/>
      <c r="AD60" s="1340"/>
      <c r="AE60" s="1340"/>
      <c r="AF60" s="1340"/>
      <c r="AG60" s="1340"/>
      <c r="AH60" s="1340"/>
      <c r="AI60" s="1340"/>
      <c r="AJ60" s="1340"/>
    </row>
    <row r="66" spans="29:36">
      <c r="AC66" s="584"/>
    </row>
    <row r="69" spans="29:36" ht="15.6">
      <c r="AJ69" s="580"/>
    </row>
  </sheetData>
  <mergeCells count="35">
    <mergeCell ref="H59:O59"/>
    <mergeCell ref="W59:AB59"/>
    <mergeCell ref="AC59:AJ59"/>
    <mergeCell ref="W60:AB60"/>
    <mergeCell ref="AC60:AJ60"/>
    <mergeCell ref="H57:O57"/>
    <mergeCell ref="W57:AB57"/>
    <mergeCell ref="AC57:AJ57"/>
    <mergeCell ref="H58:O58"/>
    <mergeCell ref="W58:AB58"/>
    <mergeCell ref="AC58:AJ58"/>
    <mergeCell ref="G44:AJ44"/>
    <mergeCell ref="H55:O55"/>
    <mergeCell ref="W55:AJ55"/>
    <mergeCell ref="H56:O56"/>
    <mergeCell ref="W56:AB56"/>
    <mergeCell ref="AC56:AJ56"/>
    <mergeCell ref="G43:AJ43"/>
    <mergeCell ref="G19:AJ19"/>
    <mergeCell ref="G20:AJ20"/>
    <mergeCell ref="G23:AJ23"/>
    <mergeCell ref="G26:AJ26"/>
    <mergeCell ref="G30:AJ30"/>
    <mergeCell ref="G31:AJ31"/>
    <mergeCell ref="G33:AJ33"/>
    <mergeCell ref="G38:AJ38"/>
    <mergeCell ref="G39:AJ39"/>
    <mergeCell ref="G40:AJ40"/>
    <mergeCell ref="G42:AJ42"/>
    <mergeCell ref="G12:AJ12"/>
    <mergeCell ref="B1:AJ1"/>
    <mergeCell ref="A2:A3"/>
    <mergeCell ref="B2:B3"/>
    <mergeCell ref="G4:AJ4"/>
    <mergeCell ref="G11:AJ11"/>
  </mergeCells>
  <conditionalFormatting sqref="B4:F45">
    <cfRule type="expression" dxfId="101" priority="14">
      <formula>AO=5</formula>
    </cfRule>
  </conditionalFormatting>
  <conditionalFormatting sqref="B46:F54">
    <cfRule type="expression" dxfId="100" priority="13">
      <formula>AO=5</formula>
    </cfRule>
  </conditionalFormatting>
  <conditionalFormatting sqref="AQ4:AQ51">
    <cfRule type="cellIs" dxfId="99" priority="12" operator="greaterThan">
      <formula>4</formula>
    </cfRule>
  </conditionalFormatting>
  <conditionalFormatting sqref="AR4:AR51">
    <cfRule type="cellIs" dxfId="98" priority="11" operator="equal">
      <formula>5</formula>
    </cfRule>
  </conditionalFormatting>
  <conditionalFormatting sqref="AN4:AN51">
    <cfRule type="cellIs" dxfId="97" priority="10" operator="greaterThan">
      <formula>0</formula>
    </cfRule>
  </conditionalFormatting>
  <conditionalFormatting sqref="G47:AJ47">
    <cfRule type="cellIs" dxfId="96" priority="9" operator="greaterThan">
      <formula>0</formula>
    </cfRule>
  </conditionalFormatting>
  <conditionalFormatting sqref="G48:AJ48">
    <cfRule type="cellIs" dxfId="95" priority="8" operator="greaterThan">
      <formula>0</formula>
    </cfRule>
  </conditionalFormatting>
  <conditionalFormatting sqref="G48:AJ48">
    <cfRule type="cellIs" dxfId="94" priority="7" operator="greaterThan">
      <formula>0</formula>
    </cfRule>
  </conditionalFormatting>
  <conditionalFormatting sqref="AS4:AS17">
    <cfRule type="cellIs" dxfId="93" priority="6" operator="greaterThan">
      <formula>1</formula>
    </cfRule>
  </conditionalFormatting>
  <conditionalFormatting sqref="H53:H54">
    <cfRule type="cellIs" dxfId="92" priority="5" operator="equal">
      <formula>2</formula>
    </cfRule>
  </conditionalFormatting>
  <conditionalFormatting sqref="O53:O54">
    <cfRule type="cellIs" dxfId="91" priority="4" operator="equal">
      <formula>2</formula>
    </cfRule>
  </conditionalFormatting>
  <conditionalFormatting sqref="V53:V54">
    <cfRule type="cellIs" dxfId="90" priority="3" operator="equal">
      <formula>2</formula>
    </cfRule>
  </conditionalFormatting>
  <conditionalFormatting sqref="AC53:AC54">
    <cfRule type="cellIs" dxfId="89" priority="2" operator="equal">
      <formula>2</formula>
    </cfRule>
  </conditionalFormatting>
  <conditionalFormatting sqref="AJ53:AJ54">
    <cfRule type="cellIs" dxfId="88" priority="1" operator="equal">
      <formula>2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9"/>
  <sheetViews>
    <sheetView zoomScale="60" zoomScaleNormal="60" workbookViewId="0">
      <selection activeCell="J14" sqref="J14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8.21875" style="557" customWidth="1"/>
    <col min="3" max="6" width="0.109375" style="557" hidden="1" customWidth="1"/>
    <col min="7" max="7" width="6.33203125" style="557" bestFit="1" customWidth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109375" style="557" customWidth="1"/>
    <col min="36" max="36" width="6.33203125" style="557" bestFit="1" customWidth="1"/>
    <col min="37" max="37" width="6.33203125" style="557" customWidth="1"/>
    <col min="38" max="40" width="11.44140625" style="557" hidden="1" customWidth="1" outlineLevel="1"/>
    <col min="41" max="41" width="6" style="557" customWidth="1" collapsed="1"/>
    <col min="42" max="44" width="11.44140625" style="557" hidden="1" customWidth="1" outlineLevel="1"/>
    <col min="45" max="45" width="8.88671875" style="557" customWidth="1" collapsed="1"/>
    <col min="46" max="46" width="7.5546875" style="584" customWidth="1"/>
    <col min="47" max="16384" width="11.44140625" style="557"/>
  </cols>
  <sheetData>
    <row r="1" spans="1:58" ht="15.75" customHeight="1" thickBot="1">
      <c r="A1" s="632">
        <f ca="1">A1:AK55</f>
        <v>0</v>
      </c>
      <c r="B1" s="1325" t="s">
        <v>445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  <c r="AK1" s="1326"/>
    </row>
    <row r="2" spans="1:58" ht="16.2" thickBot="1">
      <c r="A2" s="1308" t="s">
        <v>1</v>
      </c>
      <c r="B2" s="1327" t="s">
        <v>2</v>
      </c>
      <c r="C2" s="727"/>
      <c r="D2" s="727"/>
      <c r="E2" s="727"/>
      <c r="F2" s="727"/>
      <c r="G2" s="656" t="s">
        <v>3</v>
      </c>
      <c r="H2" s="656" t="s">
        <v>4</v>
      </c>
      <c r="I2" s="656" t="s">
        <v>5</v>
      </c>
      <c r="J2" s="656" t="s">
        <v>5</v>
      </c>
      <c r="K2" s="656" t="s">
        <v>6</v>
      </c>
      <c r="L2" s="592" t="s">
        <v>7</v>
      </c>
      <c r="M2" s="656" t="s">
        <v>8</v>
      </c>
      <c r="N2" s="656" t="s">
        <v>3</v>
      </c>
      <c r="O2" s="656" t="s">
        <v>4</v>
      </c>
      <c r="P2" s="656" t="s">
        <v>5</v>
      </c>
      <c r="Q2" s="656" t="s">
        <v>5</v>
      </c>
      <c r="R2" s="656" t="s">
        <v>6</v>
      </c>
      <c r="S2" s="592" t="s">
        <v>7</v>
      </c>
      <c r="T2" s="656" t="s">
        <v>8</v>
      </c>
      <c r="U2" s="656" t="s">
        <v>3</v>
      </c>
      <c r="V2" s="656" t="s">
        <v>4</v>
      </c>
      <c r="W2" s="656" t="s">
        <v>5</v>
      </c>
      <c r="X2" s="656" t="s">
        <v>5</v>
      </c>
      <c r="Y2" s="656" t="s">
        <v>6</v>
      </c>
      <c r="Z2" s="656" t="s">
        <v>7</v>
      </c>
      <c r="AA2" s="657" t="s">
        <v>8</v>
      </c>
      <c r="AB2" s="656" t="s">
        <v>3</v>
      </c>
      <c r="AC2" s="657" t="s">
        <v>4</v>
      </c>
      <c r="AD2" s="656" t="s">
        <v>5</v>
      </c>
      <c r="AE2" s="656" t="s">
        <v>5</v>
      </c>
      <c r="AF2" s="656" t="s">
        <v>6</v>
      </c>
      <c r="AG2" s="656" t="s">
        <v>7</v>
      </c>
      <c r="AH2" s="657" t="s">
        <v>8</v>
      </c>
      <c r="AI2" s="656" t="s">
        <v>3</v>
      </c>
      <c r="AJ2" s="657" t="s">
        <v>4</v>
      </c>
      <c r="AK2" s="656" t="s">
        <v>5</v>
      </c>
    </row>
    <row r="3" spans="1:58" ht="16.2" thickBot="1">
      <c r="A3" s="1309"/>
      <c r="B3" s="1328"/>
      <c r="C3" s="723"/>
      <c r="D3" s="874"/>
      <c r="E3" s="874"/>
      <c r="F3" s="874"/>
      <c r="G3" s="658">
        <v>1</v>
      </c>
      <c r="H3" s="658">
        <v>2</v>
      </c>
      <c r="I3" s="658">
        <v>3</v>
      </c>
      <c r="J3" s="658">
        <v>4</v>
      </c>
      <c r="K3" s="659">
        <v>5</v>
      </c>
      <c r="L3" s="658">
        <v>6</v>
      </c>
      <c r="M3" s="658">
        <v>7</v>
      </c>
      <c r="N3" s="658">
        <v>8</v>
      </c>
      <c r="O3" s="658">
        <v>9</v>
      </c>
      <c r="P3" s="719" t="s">
        <v>5</v>
      </c>
      <c r="Q3" s="658">
        <v>11</v>
      </c>
      <c r="R3" s="659">
        <v>12</v>
      </c>
      <c r="S3" s="658">
        <v>13</v>
      </c>
      <c r="T3" s="658">
        <v>14</v>
      </c>
      <c r="U3" s="658">
        <v>15</v>
      </c>
      <c r="V3" s="658">
        <v>16</v>
      </c>
      <c r="W3" s="658">
        <v>17</v>
      </c>
      <c r="X3" s="658">
        <v>18</v>
      </c>
      <c r="Y3" s="659">
        <v>19</v>
      </c>
      <c r="Z3" s="658">
        <v>20</v>
      </c>
      <c r="AA3" s="659">
        <v>21</v>
      </c>
      <c r="AB3" s="658">
        <v>22</v>
      </c>
      <c r="AC3" s="658">
        <v>23</v>
      </c>
      <c r="AD3" s="659">
        <v>24</v>
      </c>
      <c r="AE3" s="658">
        <v>25</v>
      </c>
      <c r="AF3" s="659">
        <v>26</v>
      </c>
      <c r="AG3" s="658">
        <v>27</v>
      </c>
      <c r="AH3" s="658">
        <v>28</v>
      </c>
      <c r="AI3" s="659">
        <v>29</v>
      </c>
      <c r="AJ3" s="658">
        <v>30</v>
      </c>
      <c r="AK3" s="658">
        <v>31</v>
      </c>
      <c r="AL3" s="563" t="s">
        <v>5</v>
      </c>
      <c r="AM3" s="280" t="s">
        <v>26</v>
      </c>
      <c r="AN3" s="280" t="s">
        <v>27</v>
      </c>
      <c r="AO3" s="681" t="s">
        <v>438</v>
      </c>
      <c r="AP3" s="280" t="s">
        <v>13</v>
      </c>
      <c r="AQ3" s="280" t="s">
        <v>10</v>
      </c>
      <c r="AR3" s="280" t="s">
        <v>378</v>
      </c>
      <c r="AS3" s="280" t="s">
        <v>376</v>
      </c>
      <c r="AT3" s="680" t="s">
        <v>437</v>
      </c>
    </row>
    <row r="4" spans="1:58" ht="18" customHeight="1" outlineLevel="1">
      <c r="A4" s="621">
        <v>1</v>
      </c>
      <c r="B4" s="611" t="s">
        <v>383</v>
      </c>
      <c r="C4" s="728" t="s">
        <v>468</v>
      </c>
      <c r="D4" s="899"/>
      <c r="E4" s="899"/>
      <c r="F4" s="899"/>
      <c r="G4" s="793" t="s">
        <v>13</v>
      </c>
      <c r="H4" s="188" t="s">
        <v>3</v>
      </c>
      <c r="I4" s="188" t="s">
        <v>5</v>
      </c>
      <c r="J4" s="188" t="s">
        <v>5</v>
      </c>
      <c r="K4" s="188" t="s">
        <v>5</v>
      </c>
      <c r="L4" s="188" t="s">
        <v>5</v>
      </c>
      <c r="M4" s="780" t="s">
        <v>11</v>
      </c>
      <c r="N4" s="309" t="s">
        <v>10</v>
      </c>
      <c r="O4" s="309" t="s">
        <v>3</v>
      </c>
      <c r="P4" s="188" t="s">
        <v>5</v>
      </c>
      <c r="Q4" s="188" t="s">
        <v>5</v>
      </c>
      <c r="R4" s="188" t="s">
        <v>5</v>
      </c>
      <c r="S4" s="188" t="s">
        <v>5</v>
      </c>
      <c r="T4" s="188" t="s">
        <v>10</v>
      </c>
      <c r="U4" s="309" t="s">
        <v>3</v>
      </c>
      <c r="V4" s="188" t="s">
        <v>5</v>
      </c>
      <c r="W4" s="188" t="s">
        <v>5</v>
      </c>
      <c r="X4" s="188" t="s">
        <v>5</v>
      </c>
      <c r="Y4" s="188" t="s">
        <v>5</v>
      </c>
      <c r="Z4" s="188" t="s">
        <v>5</v>
      </c>
      <c r="AA4" s="188" t="s">
        <v>3</v>
      </c>
      <c r="AB4" s="309" t="s">
        <v>3</v>
      </c>
      <c r="AC4" s="188" t="s">
        <v>10</v>
      </c>
      <c r="AD4" s="188" t="s">
        <v>3</v>
      </c>
      <c r="AE4" s="309" t="s">
        <v>3</v>
      </c>
      <c r="AF4" s="188" t="s">
        <v>10</v>
      </c>
      <c r="AG4" s="188" t="s">
        <v>5</v>
      </c>
      <c r="AH4" s="780" t="s">
        <v>11</v>
      </c>
      <c r="AI4" s="309" t="s">
        <v>3</v>
      </c>
      <c r="AJ4" s="188" t="s">
        <v>5</v>
      </c>
      <c r="AK4" s="392" t="s">
        <v>3</v>
      </c>
      <c r="AL4" s="563">
        <f t="shared" ref="AL4:AL23" si="0">COUNTIF(G4:AK4,"M")</f>
        <v>15</v>
      </c>
      <c r="AM4" s="280">
        <f t="shared" ref="AM4:AM48" si="1">COUNTIF(G4:AK4,"GDP")</f>
        <v>0</v>
      </c>
      <c r="AN4" s="280">
        <f t="shared" ref="AN4:AN48" si="2">COUNTIF(G4:AK4,"GNP")</f>
        <v>0</v>
      </c>
      <c r="AO4" s="553">
        <f t="shared" ref="AO4:AO50" si="3">SUM(AM4:AN4)</f>
        <v>0</v>
      </c>
      <c r="AP4" s="280">
        <f t="shared" ref="AP4:AP50" si="4">COUNTIF(G4:AK4,"GDE")</f>
        <v>1</v>
      </c>
      <c r="AQ4" s="280">
        <f t="shared" ref="AQ4:AQ50" si="5">COUNTIF(G4:AK4,"GNE")</f>
        <v>4</v>
      </c>
      <c r="AR4" s="553">
        <f t="shared" ref="AR4:AR50" si="6">SUM(AP4:AQ4)</f>
        <v>5</v>
      </c>
      <c r="AS4" s="553">
        <f t="shared" ref="AS4:AS50" si="7">SUM(AM4:AN4,AP4:AQ4)</f>
        <v>5</v>
      </c>
      <c r="AT4" s="682">
        <f t="shared" ref="AT4:AT17" si="8">COUNTIF(G4:AK4,"T")</f>
        <v>2</v>
      </c>
    </row>
    <row r="5" spans="1:58" ht="18" customHeight="1" outlineLevel="1">
      <c r="A5" s="621">
        <v>2</v>
      </c>
      <c r="B5" s="612" t="s">
        <v>384</v>
      </c>
      <c r="C5" s="728" t="s">
        <v>468</v>
      </c>
      <c r="D5" s="899"/>
      <c r="E5" s="899"/>
      <c r="F5" s="899"/>
      <c r="G5" s="1127" t="s">
        <v>78</v>
      </c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9"/>
      <c r="AL5" s="563">
        <f t="shared" si="0"/>
        <v>0</v>
      </c>
      <c r="AM5" s="280">
        <f t="shared" si="1"/>
        <v>0</v>
      </c>
      <c r="AN5" s="280">
        <f t="shared" si="2"/>
        <v>0</v>
      </c>
      <c r="AO5" s="553">
        <f t="shared" si="3"/>
        <v>0</v>
      </c>
      <c r="AP5" s="280">
        <f t="shared" si="4"/>
        <v>0</v>
      </c>
      <c r="AQ5" s="280">
        <f t="shared" si="5"/>
        <v>0</v>
      </c>
      <c r="AR5" s="553">
        <f t="shared" si="6"/>
        <v>0</v>
      </c>
      <c r="AS5" s="553">
        <f t="shared" si="7"/>
        <v>0</v>
      </c>
      <c r="AT5" s="280">
        <f t="shared" si="8"/>
        <v>0</v>
      </c>
    </row>
    <row r="6" spans="1:58" ht="18" customHeight="1" outlineLevel="1">
      <c r="A6" s="621">
        <v>3</v>
      </c>
      <c r="B6" s="612" t="s">
        <v>386</v>
      </c>
      <c r="C6" s="728" t="s">
        <v>468</v>
      </c>
      <c r="D6" s="899"/>
      <c r="E6" s="899"/>
      <c r="F6" s="899"/>
      <c r="G6" s="762" t="s">
        <v>3</v>
      </c>
      <c r="H6" s="769" t="s">
        <v>5</v>
      </c>
      <c r="I6" s="769" t="s">
        <v>5</v>
      </c>
      <c r="J6" s="769" t="s">
        <v>10</v>
      </c>
      <c r="K6" s="769" t="s">
        <v>3</v>
      </c>
      <c r="L6" s="769" t="s">
        <v>5</v>
      </c>
      <c r="M6" s="566" t="s">
        <v>11</v>
      </c>
      <c r="N6" s="776" t="s">
        <v>3</v>
      </c>
      <c r="O6" s="776" t="s">
        <v>3</v>
      </c>
      <c r="P6" s="769" t="s">
        <v>5</v>
      </c>
      <c r="Q6" s="769" t="s">
        <v>5</v>
      </c>
      <c r="R6" s="769" t="s">
        <v>5</v>
      </c>
      <c r="S6" s="769" t="s">
        <v>10</v>
      </c>
      <c r="T6" s="769" t="s">
        <v>3</v>
      </c>
      <c r="U6" s="776" t="s">
        <v>3</v>
      </c>
      <c r="V6" s="769" t="s">
        <v>5</v>
      </c>
      <c r="W6" s="769" t="s">
        <v>5</v>
      </c>
      <c r="X6" s="769" t="s">
        <v>10</v>
      </c>
      <c r="Y6" s="769" t="s">
        <v>3</v>
      </c>
      <c r="Z6" s="769" t="s">
        <v>5</v>
      </c>
      <c r="AA6" s="566" t="s">
        <v>11</v>
      </c>
      <c r="AB6" s="776" t="s">
        <v>10</v>
      </c>
      <c r="AC6" s="769" t="s">
        <v>3</v>
      </c>
      <c r="AD6" s="769" t="s">
        <v>5</v>
      </c>
      <c r="AE6" s="776" t="s">
        <v>3</v>
      </c>
      <c r="AF6" s="769" t="s">
        <v>5</v>
      </c>
      <c r="AG6" s="769" t="s">
        <v>10</v>
      </c>
      <c r="AH6" s="769" t="s">
        <v>3</v>
      </c>
      <c r="AI6" s="776" t="s">
        <v>3</v>
      </c>
      <c r="AJ6" s="769" t="s">
        <v>5</v>
      </c>
      <c r="AK6" s="770" t="s">
        <v>5</v>
      </c>
      <c r="AL6" s="563">
        <f t="shared" si="0"/>
        <v>13</v>
      </c>
      <c r="AM6" s="280">
        <f t="shared" si="1"/>
        <v>0</v>
      </c>
      <c r="AN6" s="280">
        <f t="shared" si="2"/>
        <v>0</v>
      </c>
      <c r="AO6" s="553">
        <f t="shared" si="3"/>
        <v>0</v>
      </c>
      <c r="AP6" s="280">
        <f t="shared" si="4"/>
        <v>0</v>
      </c>
      <c r="AQ6" s="280">
        <f t="shared" si="5"/>
        <v>5</v>
      </c>
      <c r="AR6" s="553">
        <f t="shared" si="6"/>
        <v>5</v>
      </c>
      <c r="AS6" s="553">
        <f t="shared" si="7"/>
        <v>5</v>
      </c>
      <c r="AT6" s="280">
        <f t="shared" si="8"/>
        <v>2</v>
      </c>
    </row>
    <row r="7" spans="1:58" ht="18" customHeight="1" outlineLevel="1">
      <c r="A7" s="621">
        <v>4</v>
      </c>
      <c r="B7" s="612" t="s">
        <v>387</v>
      </c>
      <c r="C7" s="728" t="s">
        <v>468</v>
      </c>
      <c r="D7" s="899"/>
      <c r="E7" s="899"/>
      <c r="F7" s="899"/>
      <c r="G7" s="762" t="s">
        <v>3</v>
      </c>
      <c r="H7" s="769" t="s">
        <v>5</v>
      </c>
      <c r="I7" s="769" t="s">
        <v>5</v>
      </c>
      <c r="J7" s="769" t="s">
        <v>5</v>
      </c>
      <c r="K7" s="769" t="s">
        <v>5</v>
      </c>
      <c r="L7" s="769" t="s">
        <v>10</v>
      </c>
      <c r="M7" s="769" t="s">
        <v>3</v>
      </c>
      <c r="N7" s="776" t="s">
        <v>3</v>
      </c>
      <c r="O7" s="776" t="s">
        <v>3</v>
      </c>
      <c r="P7" s="769" t="s">
        <v>5</v>
      </c>
      <c r="Q7" s="769" t="s">
        <v>5</v>
      </c>
      <c r="R7" s="769" t="s">
        <v>5</v>
      </c>
      <c r="S7" s="769" t="s">
        <v>10</v>
      </c>
      <c r="T7" s="769" t="s">
        <v>3</v>
      </c>
      <c r="U7" s="776" t="s">
        <v>3</v>
      </c>
      <c r="V7" s="769" t="s">
        <v>5</v>
      </c>
      <c r="W7" s="769" t="s">
        <v>5</v>
      </c>
      <c r="X7" s="769" t="s">
        <v>10</v>
      </c>
      <c r="Y7" s="769" t="s">
        <v>3</v>
      </c>
      <c r="Z7" s="769" t="s">
        <v>5</v>
      </c>
      <c r="AA7" s="566" t="s">
        <v>11</v>
      </c>
      <c r="AB7" s="776" t="s">
        <v>3</v>
      </c>
      <c r="AC7" s="769" t="s">
        <v>5</v>
      </c>
      <c r="AD7" s="769" t="s">
        <v>5</v>
      </c>
      <c r="AE7" s="776" t="s">
        <v>3</v>
      </c>
      <c r="AF7" s="769" t="s">
        <v>10</v>
      </c>
      <c r="AG7" s="769" t="s">
        <v>3</v>
      </c>
      <c r="AH7" s="566" t="s">
        <v>11</v>
      </c>
      <c r="AI7" s="776" t="s">
        <v>3</v>
      </c>
      <c r="AJ7" s="769" t="s">
        <v>5</v>
      </c>
      <c r="AK7" s="770" t="s">
        <v>10</v>
      </c>
      <c r="AL7" s="563">
        <f t="shared" si="0"/>
        <v>13</v>
      </c>
      <c r="AM7" s="280">
        <f t="shared" si="1"/>
        <v>0</v>
      </c>
      <c r="AN7" s="280">
        <f t="shared" si="2"/>
        <v>0</v>
      </c>
      <c r="AO7" s="553">
        <f t="shared" si="3"/>
        <v>0</v>
      </c>
      <c r="AP7" s="280">
        <f t="shared" si="4"/>
        <v>0</v>
      </c>
      <c r="AQ7" s="280">
        <f t="shared" si="5"/>
        <v>5</v>
      </c>
      <c r="AR7" s="553">
        <f t="shared" si="6"/>
        <v>5</v>
      </c>
      <c r="AS7" s="553">
        <f t="shared" si="7"/>
        <v>5</v>
      </c>
      <c r="AT7" s="280">
        <f t="shared" si="8"/>
        <v>2</v>
      </c>
    </row>
    <row r="8" spans="1:58" ht="18" customHeight="1" outlineLevel="1">
      <c r="A8" s="621">
        <v>5</v>
      </c>
      <c r="B8" s="612" t="s">
        <v>385</v>
      </c>
      <c r="C8" s="728" t="s">
        <v>469</v>
      </c>
      <c r="D8" s="899"/>
      <c r="E8" s="899"/>
      <c r="F8" s="899"/>
      <c r="G8" s="762" t="s">
        <v>3</v>
      </c>
      <c r="H8" s="769" t="s">
        <v>5</v>
      </c>
      <c r="I8" s="769" t="s">
        <v>5</v>
      </c>
      <c r="J8" s="769" t="s">
        <v>5</v>
      </c>
      <c r="K8" s="769" t="s">
        <v>5</v>
      </c>
      <c r="L8" s="769" t="s">
        <v>5</v>
      </c>
      <c r="M8" s="769" t="s">
        <v>5</v>
      </c>
      <c r="N8" s="776" t="s">
        <v>3</v>
      </c>
      <c r="O8" s="776" t="s">
        <v>3</v>
      </c>
      <c r="P8" s="769" t="s">
        <v>5</v>
      </c>
      <c r="Q8" s="769" t="s">
        <v>5</v>
      </c>
      <c r="R8" s="769" t="s">
        <v>5</v>
      </c>
      <c r="S8" s="769" t="s">
        <v>5</v>
      </c>
      <c r="T8" s="769" t="s">
        <v>5</v>
      </c>
      <c r="U8" s="776" t="s">
        <v>3</v>
      </c>
      <c r="V8" s="769" t="s">
        <v>5</v>
      </c>
      <c r="W8" s="769" t="s">
        <v>5</v>
      </c>
      <c r="X8" s="769" t="s">
        <v>5</v>
      </c>
      <c r="Y8" s="769" t="s">
        <v>5</v>
      </c>
      <c r="Z8" s="769" t="s">
        <v>5</v>
      </c>
      <c r="AA8" s="769" t="s">
        <v>5</v>
      </c>
      <c r="AB8" s="776" t="s">
        <v>3</v>
      </c>
      <c r="AC8" s="769" t="s">
        <v>5</v>
      </c>
      <c r="AD8" s="769" t="s">
        <v>5</v>
      </c>
      <c r="AE8" s="776" t="s">
        <v>3</v>
      </c>
      <c r="AF8" s="769" t="s">
        <v>5</v>
      </c>
      <c r="AG8" s="769" t="s">
        <v>5</v>
      </c>
      <c r="AH8" s="769" t="s">
        <v>5</v>
      </c>
      <c r="AI8" s="776" t="s">
        <v>3</v>
      </c>
      <c r="AJ8" s="769" t="s">
        <v>5</v>
      </c>
      <c r="AK8" s="770" t="s">
        <v>5</v>
      </c>
      <c r="AL8" s="563">
        <f t="shared" si="0"/>
        <v>24</v>
      </c>
      <c r="AM8" s="280">
        <f t="shared" si="1"/>
        <v>0</v>
      </c>
      <c r="AN8" s="280">
        <f t="shared" si="2"/>
        <v>0</v>
      </c>
      <c r="AO8" s="553">
        <f t="shared" si="3"/>
        <v>0</v>
      </c>
      <c r="AP8" s="280">
        <f t="shared" si="4"/>
        <v>0</v>
      </c>
      <c r="AQ8" s="280">
        <f t="shared" si="5"/>
        <v>0</v>
      </c>
      <c r="AR8" s="553">
        <f t="shared" si="6"/>
        <v>0</v>
      </c>
      <c r="AS8" s="553">
        <f t="shared" si="7"/>
        <v>0</v>
      </c>
      <c r="AT8" s="682">
        <f t="shared" si="8"/>
        <v>0</v>
      </c>
    </row>
    <row r="9" spans="1:58" ht="18" customHeight="1" outlineLevel="1">
      <c r="A9" s="621">
        <v>6</v>
      </c>
      <c r="B9" s="612" t="s">
        <v>397</v>
      </c>
      <c r="C9" s="728" t="s">
        <v>469</v>
      </c>
      <c r="D9" s="899"/>
      <c r="E9" s="899"/>
      <c r="F9" s="899"/>
      <c r="G9" s="762" t="s">
        <v>13</v>
      </c>
      <c r="H9" s="769" t="s">
        <v>3</v>
      </c>
      <c r="I9" s="769" t="s">
        <v>5</v>
      </c>
      <c r="J9" s="769" t="s">
        <v>5</v>
      </c>
      <c r="K9" s="769" t="s">
        <v>10</v>
      </c>
      <c r="L9" s="769" t="s">
        <v>3</v>
      </c>
      <c r="M9" s="769" t="s">
        <v>5</v>
      </c>
      <c r="N9" s="776" t="s">
        <v>3</v>
      </c>
      <c r="O9" s="776" t="s">
        <v>3</v>
      </c>
      <c r="P9" s="769" t="s">
        <v>10</v>
      </c>
      <c r="Q9" s="769" t="s">
        <v>3</v>
      </c>
      <c r="R9" s="769" t="s">
        <v>5</v>
      </c>
      <c r="S9" s="769" t="s">
        <v>5</v>
      </c>
      <c r="T9" s="769" t="s">
        <v>5</v>
      </c>
      <c r="U9" s="776" t="s">
        <v>3</v>
      </c>
      <c r="V9" s="769" t="s">
        <v>5</v>
      </c>
      <c r="W9" s="769" t="s">
        <v>5</v>
      </c>
      <c r="X9" s="769" t="s">
        <v>5</v>
      </c>
      <c r="Y9" s="769" t="s">
        <v>5</v>
      </c>
      <c r="Z9" s="769" t="s">
        <v>10</v>
      </c>
      <c r="AA9" s="769" t="s">
        <v>3</v>
      </c>
      <c r="AB9" s="776" t="s">
        <v>3</v>
      </c>
      <c r="AC9" s="769" t="s">
        <v>5</v>
      </c>
      <c r="AD9" s="769" t="s">
        <v>3</v>
      </c>
      <c r="AE9" s="776" t="s">
        <v>3</v>
      </c>
      <c r="AF9" s="769" t="s">
        <v>3</v>
      </c>
      <c r="AG9" s="769" t="s">
        <v>5</v>
      </c>
      <c r="AH9" s="769" t="s">
        <v>5</v>
      </c>
      <c r="AI9" s="776" t="s">
        <v>10</v>
      </c>
      <c r="AJ9" s="769" t="s">
        <v>3</v>
      </c>
      <c r="AK9" s="770" t="s">
        <v>5</v>
      </c>
      <c r="AL9" s="563">
        <f t="shared" si="0"/>
        <v>14</v>
      </c>
      <c r="AM9" s="280">
        <f t="shared" si="1"/>
        <v>0</v>
      </c>
      <c r="AN9" s="280">
        <f t="shared" si="2"/>
        <v>0</v>
      </c>
      <c r="AO9" s="553">
        <f t="shared" si="3"/>
        <v>0</v>
      </c>
      <c r="AP9" s="280">
        <f t="shared" si="4"/>
        <v>1</v>
      </c>
      <c r="AQ9" s="280">
        <f t="shared" si="5"/>
        <v>4</v>
      </c>
      <c r="AR9" s="553">
        <f t="shared" si="6"/>
        <v>5</v>
      </c>
      <c r="AS9" s="553">
        <f t="shared" si="7"/>
        <v>5</v>
      </c>
      <c r="AT9" s="280">
        <f t="shared" si="8"/>
        <v>0</v>
      </c>
    </row>
    <row r="10" spans="1:58" ht="18" customHeight="1" outlineLevel="1">
      <c r="A10" s="621">
        <v>7</v>
      </c>
      <c r="B10" s="612" t="s">
        <v>396</v>
      </c>
      <c r="C10" s="728" t="s">
        <v>469</v>
      </c>
      <c r="D10" s="899"/>
      <c r="E10" s="899"/>
      <c r="F10" s="899"/>
      <c r="G10" s="762" t="s">
        <v>3</v>
      </c>
      <c r="H10" s="769" t="s">
        <v>5</v>
      </c>
      <c r="I10" s="769" t="s">
        <v>5</v>
      </c>
      <c r="J10" s="769" t="s">
        <v>5</v>
      </c>
      <c r="K10" s="769" t="s">
        <v>10</v>
      </c>
      <c r="L10" s="769" t="s">
        <v>3</v>
      </c>
      <c r="M10" s="769" t="s">
        <v>5</v>
      </c>
      <c r="N10" s="776" t="s">
        <v>3</v>
      </c>
      <c r="O10" s="776" t="s">
        <v>3</v>
      </c>
      <c r="P10" s="769" t="s">
        <v>5</v>
      </c>
      <c r="Q10" s="769" t="s">
        <v>5</v>
      </c>
      <c r="R10" s="769" t="s">
        <v>5</v>
      </c>
      <c r="S10" s="769" t="s">
        <v>10</v>
      </c>
      <c r="T10" s="769" t="s">
        <v>3</v>
      </c>
      <c r="U10" s="776" t="s">
        <v>3</v>
      </c>
      <c r="V10" s="769" t="s">
        <v>5</v>
      </c>
      <c r="W10" s="769" t="s">
        <v>10</v>
      </c>
      <c r="X10" s="769" t="s">
        <v>3</v>
      </c>
      <c r="Y10" s="769" t="s">
        <v>5</v>
      </c>
      <c r="Z10" s="769" t="s">
        <v>5</v>
      </c>
      <c r="AA10" s="769" t="s">
        <v>10</v>
      </c>
      <c r="AB10" s="776" t="s">
        <v>3</v>
      </c>
      <c r="AC10" s="769" t="s">
        <v>3</v>
      </c>
      <c r="AD10" s="769" t="s">
        <v>5</v>
      </c>
      <c r="AE10" s="776" t="s">
        <v>3</v>
      </c>
      <c r="AF10" s="769" t="s">
        <v>5</v>
      </c>
      <c r="AG10" s="769" t="s">
        <v>5</v>
      </c>
      <c r="AH10" s="769" t="s">
        <v>5</v>
      </c>
      <c r="AI10" s="776" t="s">
        <v>13</v>
      </c>
      <c r="AJ10" s="769" t="s">
        <v>3</v>
      </c>
      <c r="AK10" s="770" t="s">
        <v>5</v>
      </c>
      <c r="AL10" s="563">
        <f t="shared" si="0"/>
        <v>15</v>
      </c>
      <c r="AM10" s="280">
        <f t="shared" si="1"/>
        <v>0</v>
      </c>
      <c r="AN10" s="280">
        <f t="shared" si="2"/>
        <v>0</v>
      </c>
      <c r="AO10" s="553">
        <f t="shared" si="3"/>
        <v>0</v>
      </c>
      <c r="AP10" s="280">
        <f t="shared" si="4"/>
        <v>1</v>
      </c>
      <c r="AQ10" s="280">
        <f t="shared" si="5"/>
        <v>4</v>
      </c>
      <c r="AR10" s="553">
        <f t="shared" si="6"/>
        <v>5</v>
      </c>
      <c r="AS10" s="553">
        <f t="shared" si="7"/>
        <v>5</v>
      </c>
      <c r="AT10" s="280">
        <f t="shared" si="8"/>
        <v>0</v>
      </c>
    </row>
    <row r="11" spans="1:58" ht="18" customHeight="1" outlineLevel="1">
      <c r="A11" s="621">
        <v>8</v>
      </c>
      <c r="B11" s="612" t="s">
        <v>392</v>
      </c>
      <c r="C11" s="728" t="s">
        <v>468</v>
      </c>
      <c r="D11" s="899"/>
      <c r="E11" s="899"/>
      <c r="F11" s="899"/>
      <c r="G11" s="1127" t="s">
        <v>78</v>
      </c>
      <c r="H11" s="1128"/>
      <c r="I11" s="1128"/>
      <c r="J11" s="1128"/>
      <c r="K11" s="1128"/>
      <c r="L11" s="1128"/>
      <c r="M11" s="1128"/>
      <c r="N11" s="1128"/>
      <c r="O11" s="1128"/>
      <c r="P11" s="1128"/>
      <c r="Q11" s="1128"/>
      <c r="R11" s="1128"/>
      <c r="S11" s="1128"/>
      <c r="T11" s="1128"/>
      <c r="U11" s="1128"/>
      <c r="V11" s="1128"/>
      <c r="W11" s="1128"/>
      <c r="X11" s="1128"/>
      <c r="Y11" s="1128"/>
      <c r="Z11" s="1128"/>
      <c r="AA11" s="1128"/>
      <c r="AB11" s="1128"/>
      <c r="AC11" s="1128"/>
      <c r="AD11" s="1128"/>
      <c r="AE11" s="1128"/>
      <c r="AF11" s="1128"/>
      <c r="AG11" s="1128"/>
      <c r="AH11" s="1128"/>
      <c r="AI11" s="1128"/>
      <c r="AJ11" s="1128"/>
      <c r="AK11" s="1129"/>
      <c r="AL11" s="563">
        <f t="shared" si="0"/>
        <v>0</v>
      </c>
      <c r="AM11" s="280">
        <f t="shared" si="1"/>
        <v>0</v>
      </c>
      <c r="AN11" s="280">
        <f t="shared" si="2"/>
        <v>0</v>
      </c>
      <c r="AO11" s="553">
        <f t="shared" si="3"/>
        <v>0</v>
      </c>
      <c r="AP11" s="280">
        <f t="shared" si="4"/>
        <v>0</v>
      </c>
      <c r="AQ11" s="280">
        <f t="shared" si="5"/>
        <v>0</v>
      </c>
      <c r="AR11" s="553">
        <f t="shared" si="6"/>
        <v>0</v>
      </c>
      <c r="AS11" s="553">
        <f t="shared" si="7"/>
        <v>0</v>
      </c>
      <c r="AT11" s="280">
        <f t="shared" si="8"/>
        <v>0</v>
      </c>
    </row>
    <row r="12" spans="1:58" ht="18" customHeight="1" outlineLevel="1">
      <c r="A12" s="621">
        <v>9</v>
      </c>
      <c r="B12" s="612" t="s">
        <v>393</v>
      </c>
      <c r="C12" s="728" t="s">
        <v>469</v>
      </c>
      <c r="D12" s="899"/>
      <c r="E12" s="899"/>
      <c r="F12" s="899"/>
      <c r="G12" s="762" t="s">
        <v>3</v>
      </c>
      <c r="H12" s="769" t="s">
        <v>10</v>
      </c>
      <c r="I12" s="769" t="s">
        <v>3</v>
      </c>
      <c r="J12" s="769" t="s">
        <v>76</v>
      </c>
      <c r="K12" s="769" t="s">
        <v>76</v>
      </c>
      <c r="L12" s="769" t="s">
        <v>76</v>
      </c>
      <c r="M12" s="769" t="s">
        <v>76</v>
      </c>
      <c r="N12" s="776" t="s">
        <v>3</v>
      </c>
      <c r="O12" s="776" t="s">
        <v>3</v>
      </c>
      <c r="P12" s="769" t="s">
        <v>10</v>
      </c>
      <c r="Q12" s="769" t="s">
        <v>3</v>
      </c>
      <c r="R12" s="769" t="s">
        <v>76</v>
      </c>
      <c r="S12" s="769" t="s">
        <v>76</v>
      </c>
      <c r="T12" s="566" t="s">
        <v>11</v>
      </c>
      <c r="U12" s="776" t="s">
        <v>10</v>
      </c>
      <c r="V12" s="769" t="s">
        <v>3</v>
      </c>
      <c r="W12" s="769" t="s">
        <v>76</v>
      </c>
      <c r="X12" s="769" t="s">
        <v>76</v>
      </c>
      <c r="Y12" s="769" t="s">
        <v>76</v>
      </c>
      <c r="Z12" s="769" t="s">
        <v>76</v>
      </c>
      <c r="AA12" s="769" t="s">
        <v>10</v>
      </c>
      <c r="AB12" s="776" t="s">
        <v>3</v>
      </c>
      <c r="AC12" s="769" t="s">
        <v>76</v>
      </c>
      <c r="AD12" s="769" t="s">
        <v>76</v>
      </c>
      <c r="AE12" s="776" t="s">
        <v>13</v>
      </c>
      <c r="AF12" s="769" t="s">
        <v>3</v>
      </c>
      <c r="AG12" s="769" t="s">
        <v>76</v>
      </c>
      <c r="AH12" s="769" t="s">
        <v>76</v>
      </c>
      <c r="AI12" s="776" t="s">
        <v>3</v>
      </c>
      <c r="AJ12" s="769" t="s">
        <v>76</v>
      </c>
      <c r="AK12" s="770" t="s">
        <v>76</v>
      </c>
      <c r="AL12" s="563">
        <f t="shared" si="0"/>
        <v>0</v>
      </c>
      <c r="AM12" s="280">
        <f t="shared" si="1"/>
        <v>0</v>
      </c>
      <c r="AN12" s="280">
        <f t="shared" si="2"/>
        <v>0</v>
      </c>
      <c r="AO12" s="553">
        <f t="shared" si="3"/>
        <v>0</v>
      </c>
      <c r="AP12" s="280">
        <f t="shared" si="4"/>
        <v>1</v>
      </c>
      <c r="AQ12" s="280">
        <f t="shared" si="5"/>
        <v>4</v>
      </c>
      <c r="AR12" s="553">
        <f t="shared" si="6"/>
        <v>5</v>
      </c>
      <c r="AS12" s="553">
        <f t="shared" si="7"/>
        <v>5</v>
      </c>
      <c r="AT12" s="280">
        <f t="shared" si="8"/>
        <v>1</v>
      </c>
    </row>
    <row r="13" spans="1:58" ht="18" customHeight="1" outlineLevel="1">
      <c r="A13" s="621">
        <v>10</v>
      </c>
      <c r="B13" s="612" t="s">
        <v>436</v>
      </c>
      <c r="C13" s="728" t="s">
        <v>469</v>
      </c>
      <c r="D13" s="899"/>
      <c r="E13" s="899"/>
      <c r="F13" s="899"/>
      <c r="G13" s="762" t="s">
        <v>3</v>
      </c>
      <c r="H13" s="769" t="s">
        <v>5</v>
      </c>
      <c r="I13" s="769" t="s">
        <v>5</v>
      </c>
      <c r="J13" s="769" t="s">
        <v>10</v>
      </c>
      <c r="K13" s="769" t="s">
        <v>3</v>
      </c>
      <c r="L13" s="769" t="s">
        <v>5</v>
      </c>
      <c r="M13" s="769" t="s">
        <v>5</v>
      </c>
      <c r="N13" s="776" t="s">
        <v>10</v>
      </c>
      <c r="O13" s="776" t="s">
        <v>3</v>
      </c>
      <c r="P13" s="769" t="s">
        <v>5</v>
      </c>
      <c r="Q13" s="769" t="s">
        <v>5</v>
      </c>
      <c r="R13" s="769" t="s">
        <v>5</v>
      </c>
      <c r="S13" s="769" t="s">
        <v>5</v>
      </c>
      <c r="T13" s="566" t="s">
        <v>11</v>
      </c>
      <c r="U13" s="776" t="s">
        <v>3</v>
      </c>
      <c r="V13" s="769" t="s">
        <v>10</v>
      </c>
      <c r="W13" s="769" t="s">
        <v>3</v>
      </c>
      <c r="X13" s="769" t="s">
        <v>5</v>
      </c>
      <c r="Y13" s="769" t="s">
        <v>5</v>
      </c>
      <c r="Z13" s="769" t="s">
        <v>10</v>
      </c>
      <c r="AA13" s="769" t="s">
        <v>3</v>
      </c>
      <c r="AB13" s="776" t="s">
        <v>3</v>
      </c>
      <c r="AC13" s="769" t="s">
        <v>5</v>
      </c>
      <c r="AD13" s="769" t="s">
        <v>5</v>
      </c>
      <c r="AE13" s="776" t="s">
        <v>13</v>
      </c>
      <c r="AF13" s="769" t="s">
        <v>3</v>
      </c>
      <c r="AG13" s="769" t="s">
        <v>5</v>
      </c>
      <c r="AH13" s="769" t="s">
        <v>5</v>
      </c>
      <c r="AI13" s="776" t="s">
        <v>3</v>
      </c>
      <c r="AJ13" s="769" t="s">
        <v>5</v>
      </c>
      <c r="AK13" s="770" t="s">
        <v>5</v>
      </c>
      <c r="AL13" s="563">
        <f t="shared" si="0"/>
        <v>16</v>
      </c>
      <c r="AM13" s="280">
        <f t="shared" si="1"/>
        <v>0</v>
      </c>
      <c r="AN13" s="280">
        <f t="shared" si="2"/>
        <v>0</v>
      </c>
      <c r="AO13" s="553">
        <f t="shared" si="3"/>
        <v>0</v>
      </c>
      <c r="AP13" s="280">
        <f t="shared" si="4"/>
        <v>1</v>
      </c>
      <c r="AQ13" s="280">
        <f t="shared" si="5"/>
        <v>4</v>
      </c>
      <c r="AR13" s="553">
        <f t="shared" si="6"/>
        <v>5</v>
      </c>
      <c r="AS13" s="553">
        <f t="shared" si="7"/>
        <v>5</v>
      </c>
      <c r="AT13" s="280">
        <f t="shared" si="8"/>
        <v>1</v>
      </c>
    </row>
    <row r="14" spans="1:58" ht="18" customHeight="1" outlineLevel="1">
      <c r="A14" s="621">
        <v>11</v>
      </c>
      <c r="B14" s="612" t="s">
        <v>395</v>
      </c>
      <c r="C14" s="728" t="s">
        <v>469</v>
      </c>
      <c r="D14" s="899"/>
      <c r="E14" s="899"/>
      <c r="F14" s="899"/>
      <c r="G14" s="793" t="s">
        <v>13</v>
      </c>
      <c r="H14" s="769" t="s">
        <v>3</v>
      </c>
      <c r="I14" s="769" t="s">
        <v>5</v>
      </c>
      <c r="J14" s="769" t="s">
        <v>5</v>
      </c>
      <c r="K14" s="769" t="s">
        <v>5</v>
      </c>
      <c r="L14" s="769" t="s">
        <v>10</v>
      </c>
      <c r="M14" s="769" t="s">
        <v>5</v>
      </c>
      <c r="N14" s="776" t="s">
        <v>3</v>
      </c>
      <c r="O14" s="776" t="s">
        <v>3</v>
      </c>
      <c r="P14" s="769" t="s">
        <v>5</v>
      </c>
      <c r="Q14" s="769" t="s">
        <v>5</v>
      </c>
      <c r="R14" s="769" t="s">
        <v>10</v>
      </c>
      <c r="S14" s="769" t="s">
        <v>3</v>
      </c>
      <c r="T14" s="769" t="s">
        <v>5</v>
      </c>
      <c r="U14" s="776" t="s">
        <v>3</v>
      </c>
      <c r="V14" s="769" t="s">
        <v>10</v>
      </c>
      <c r="W14" s="769" t="s">
        <v>3</v>
      </c>
      <c r="X14" s="769" t="s">
        <v>5</v>
      </c>
      <c r="Y14" s="769" t="s">
        <v>5</v>
      </c>
      <c r="Z14" s="769" t="s">
        <v>5</v>
      </c>
      <c r="AA14" s="769" t="s">
        <v>5</v>
      </c>
      <c r="AB14" s="776" t="s">
        <v>13</v>
      </c>
      <c r="AC14" s="769" t="s">
        <v>3</v>
      </c>
      <c r="AD14" s="769" t="s">
        <v>5</v>
      </c>
      <c r="AE14" s="776" t="s">
        <v>3</v>
      </c>
      <c r="AF14" s="769" t="s">
        <v>5</v>
      </c>
      <c r="AG14" s="769" t="s">
        <v>5</v>
      </c>
      <c r="AH14" s="769" t="s">
        <v>5</v>
      </c>
      <c r="AI14" s="776" t="s">
        <v>10</v>
      </c>
      <c r="AJ14" s="769" t="s">
        <v>3</v>
      </c>
      <c r="AK14" s="770" t="s">
        <v>5</v>
      </c>
      <c r="AL14" s="563">
        <f t="shared" si="0"/>
        <v>16</v>
      </c>
      <c r="AM14" s="280">
        <f t="shared" si="1"/>
        <v>0</v>
      </c>
      <c r="AN14" s="280">
        <f t="shared" si="2"/>
        <v>0</v>
      </c>
      <c r="AO14" s="553">
        <f t="shared" si="3"/>
        <v>0</v>
      </c>
      <c r="AP14" s="280">
        <f t="shared" si="4"/>
        <v>2</v>
      </c>
      <c r="AQ14" s="280">
        <f t="shared" si="5"/>
        <v>4</v>
      </c>
      <c r="AR14" s="553">
        <f t="shared" si="6"/>
        <v>6</v>
      </c>
      <c r="AS14" s="553">
        <f t="shared" si="7"/>
        <v>6</v>
      </c>
      <c r="AT14" s="280">
        <f t="shared" si="8"/>
        <v>0</v>
      </c>
    </row>
    <row r="15" spans="1:58" ht="18" customHeight="1" outlineLevel="1">
      <c r="A15" s="621">
        <v>12</v>
      </c>
      <c r="B15" s="612" t="s">
        <v>390</v>
      </c>
      <c r="C15" s="728" t="s">
        <v>469</v>
      </c>
      <c r="D15" s="899"/>
      <c r="E15" s="899"/>
      <c r="F15" s="899"/>
      <c r="G15" s="762" t="s">
        <v>3</v>
      </c>
      <c r="H15" s="769" t="s">
        <v>5</v>
      </c>
      <c r="I15" s="769" t="s">
        <v>5</v>
      </c>
      <c r="J15" s="769" t="s">
        <v>5</v>
      </c>
      <c r="K15" s="769" t="s">
        <v>5</v>
      </c>
      <c r="L15" s="769" t="s">
        <v>5</v>
      </c>
      <c r="M15" s="769" t="s">
        <v>5</v>
      </c>
      <c r="N15" s="776" t="s">
        <v>13</v>
      </c>
      <c r="O15" s="776" t="s">
        <v>3</v>
      </c>
      <c r="P15" s="769" t="s">
        <v>5</v>
      </c>
      <c r="Q15" s="769" t="s">
        <v>5</v>
      </c>
      <c r="R15" s="769" t="s">
        <v>5</v>
      </c>
      <c r="S15" s="769" t="s">
        <v>5</v>
      </c>
      <c r="T15" s="769" t="s">
        <v>10</v>
      </c>
      <c r="U15" s="776" t="s">
        <v>3</v>
      </c>
      <c r="V15" s="769" t="s">
        <v>5</v>
      </c>
      <c r="W15" s="769" t="s">
        <v>5</v>
      </c>
      <c r="X15" s="769" t="s">
        <v>5</v>
      </c>
      <c r="Y15" s="769" t="s">
        <v>5</v>
      </c>
      <c r="Z15" s="769" t="s">
        <v>5</v>
      </c>
      <c r="AA15" s="769" t="s">
        <v>5</v>
      </c>
      <c r="AB15" s="776" t="s">
        <v>10</v>
      </c>
      <c r="AC15" s="769" t="s">
        <v>3</v>
      </c>
      <c r="AD15" s="769" t="s">
        <v>5</v>
      </c>
      <c r="AE15" s="776" t="s">
        <v>10</v>
      </c>
      <c r="AF15" s="769" t="s">
        <v>3</v>
      </c>
      <c r="AG15" s="769" t="s">
        <v>5</v>
      </c>
      <c r="AH15" s="769" t="s">
        <v>5</v>
      </c>
      <c r="AI15" s="776" t="s">
        <v>3</v>
      </c>
      <c r="AJ15" s="769" t="s">
        <v>5</v>
      </c>
      <c r="AK15" s="770" t="s">
        <v>10</v>
      </c>
      <c r="AL15" s="563">
        <f t="shared" si="0"/>
        <v>20</v>
      </c>
      <c r="AM15" s="280">
        <f t="shared" si="1"/>
        <v>0</v>
      </c>
      <c r="AN15" s="280">
        <f t="shared" si="2"/>
        <v>0</v>
      </c>
      <c r="AO15" s="553">
        <f t="shared" si="3"/>
        <v>0</v>
      </c>
      <c r="AP15" s="280">
        <f t="shared" si="4"/>
        <v>1</v>
      </c>
      <c r="AQ15" s="280">
        <f t="shared" si="5"/>
        <v>4</v>
      </c>
      <c r="AR15" s="553">
        <f t="shared" si="6"/>
        <v>5</v>
      </c>
      <c r="AS15" s="553">
        <f t="shared" si="7"/>
        <v>5</v>
      </c>
      <c r="AT15" s="280">
        <f t="shared" si="8"/>
        <v>0</v>
      </c>
    </row>
    <row r="16" spans="1:58" s="675" customFormat="1" ht="18" customHeight="1" outlineLevel="1">
      <c r="A16" s="621">
        <v>13</v>
      </c>
      <c r="B16" s="612" t="s">
        <v>391</v>
      </c>
      <c r="C16" s="728" t="s">
        <v>469</v>
      </c>
      <c r="D16" s="899"/>
      <c r="E16" s="899"/>
      <c r="F16" s="899"/>
      <c r="G16" s="762" t="s">
        <v>3</v>
      </c>
      <c r="H16" s="769" t="s">
        <v>5</v>
      </c>
      <c r="I16" s="769" t="s">
        <v>5</v>
      </c>
      <c r="J16" s="769" t="s">
        <v>10</v>
      </c>
      <c r="K16" s="769" t="s">
        <v>3</v>
      </c>
      <c r="L16" s="769" t="s">
        <v>5</v>
      </c>
      <c r="M16" s="769" t="s">
        <v>10</v>
      </c>
      <c r="N16" s="776" t="s">
        <v>3</v>
      </c>
      <c r="O16" s="776" t="s">
        <v>3</v>
      </c>
      <c r="P16" s="769" t="s">
        <v>5</v>
      </c>
      <c r="Q16" s="769" t="s">
        <v>5</v>
      </c>
      <c r="R16" s="769" t="s">
        <v>10</v>
      </c>
      <c r="S16" s="769" t="s">
        <v>3</v>
      </c>
      <c r="T16" s="769" t="s">
        <v>5</v>
      </c>
      <c r="U16" s="776" t="s">
        <v>3</v>
      </c>
      <c r="V16" s="769" t="s">
        <v>5</v>
      </c>
      <c r="W16" s="769" t="s">
        <v>10</v>
      </c>
      <c r="X16" s="769" t="s">
        <v>3</v>
      </c>
      <c r="Y16" s="769" t="s">
        <v>5</v>
      </c>
      <c r="Z16" s="769" t="s">
        <v>5</v>
      </c>
      <c r="AA16" s="769" t="s">
        <v>5</v>
      </c>
      <c r="AB16" s="776" t="s">
        <v>3</v>
      </c>
      <c r="AC16" s="769" t="s">
        <v>5</v>
      </c>
      <c r="AD16" s="769" t="s">
        <v>10</v>
      </c>
      <c r="AE16" s="776" t="s">
        <v>3</v>
      </c>
      <c r="AF16" s="769" t="s">
        <v>5</v>
      </c>
      <c r="AG16" s="769" t="s">
        <v>5</v>
      </c>
      <c r="AH16" s="769" t="s">
        <v>5</v>
      </c>
      <c r="AI16" s="776" t="s">
        <v>3</v>
      </c>
      <c r="AJ16" s="769" t="s">
        <v>5</v>
      </c>
      <c r="AK16" s="770" t="s">
        <v>5</v>
      </c>
      <c r="AL16" s="673">
        <f t="shared" si="0"/>
        <v>16</v>
      </c>
      <c r="AM16" s="555">
        <f t="shared" si="1"/>
        <v>0</v>
      </c>
      <c r="AN16" s="555">
        <f t="shared" si="2"/>
        <v>0</v>
      </c>
      <c r="AO16" s="553">
        <f t="shared" si="3"/>
        <v>0</v>
      </c>
      <c r="AP16" s="280">
        <f t="shared" si="4"/>
        <v>0</v>
      </c>
      <c r="AQ16" s="280">
        <f t="shared" si="5"/>
        <v>5</v>
      </c>
      <c r="AR16" s="674">
        <f t="shared" si="6"/>
        <v>5</v>
      </c>
      <c r="AS16" s="674">
        <f t="shared" si="7"/>
        <v>5</v>
      </c>
      <c r="AT16" s="280">
        <f t="shared" si="8"/>
        <v>0</v>
      </c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  <c r="BF16" s="557"/>
    </row>
    <row r="17" spans="1:58" ht="18" customHeight="1" outlineLevel="1">
      <c r="A17" s="621">
        <v>14</v>
      </c>
      <c r="B17" s="612" t="s">
        <v>389</v>
      </c>
      <c r="C17" s="728" t="s">
        <v>469</v>
      </c>
      <c r="D17" s="899"/>
      <c r="E17" s="899"/>
      <c r="F17" s="899"/>
      <c r="G17" s="762" t="s">
        <v>3</v>
      </c>
      <c r="H17" s="769" t="s">
        <v>5</v>
      </c>
      <c r="I17" s="769" t="s">
        <v>5</v>
      </c>
      <c r="J17" s="769" t="s">
        <v>5</v>
      </c>
      <c r="K17" s="769" t="s">
        <v>5</v>
      </c>
      <c r="L17" s="769" t="s">
        <v>10</v>
      </c>
      <c r="M17" s="769" t="s">
        <v>3</v>
      </c>
      <c r="N17" s="776" t="s">
        <v>3</v>
      </c>
      <c r="O17" s="776" t="s">
        <v>3</v>
      </c>
      <c r="P17" s="769" t="s">
        <v>5</v>
      </c>
      <c r="Q17" s="769" t="s">
        <v>5</v>
      </c>
      <c r="R17" s="769" t="s">
        <v>5</v>
      </c>
      <c r="S17" s="769" t="s">
        <v>5</v>
      </c>
      <c r="T17" s="769" t="s">
        <v>5</v>
      </c>
      <c r="U17" s="776" t="s">
        <v>13</v>
      </c>
      <c r="V17" s="769" t="s">
        <v>3</v>
      </c>
      <c r="W17" s="769" t="s">
        <v>5</v>
      </c>
      <c r="X17" s="769" t="s">
        <v>5</v>
      </c>
      <c r="Y17" s="769" t="s">
        <v>5</v>
      </c>
      <c r="Z17" s="769" t="s">
        <v>5</v>
      </c>
      <c r="AA17" s="769" t="s">
        <v>5</v>
      </c>
      <c r="AB17" s="776" t="s">
        <v>13</v>
      </c>
      <c r="AC17" s="769" t="s">
        <v>3</v>
      </c>
      <c r="AD17" s="769" t="s">
        <v>10</v>
      </c>
      <c r="AE17" s="776" t="s">
        <v>3</v>
      </c>
      <c r="AF17" s="769" t="s">
        <v>5</v>
      </c>
      <c r="AG17" s="769" t="s">
        <v>5</v>
      </c>
      <c r="AH17" s="769" t="s">
        <v>10</v>
      </c>
      <c r="AI17" s="776" t="s">
        <v>3</v>
      </c>
      <c r="AJ17" s="769" t="s">
        <v>5</v>
      </c>
      <c r="AK17" s="770" t="s">
        <v>5</v>
      </c>
      <c r="AL17" s="563">
        <f t="shared" si="0"/>
        <v>18</v>
      </c>
      <c r="AM17" s="280">
        <f t="shared" si="1"/>
        <v>0</v>
      </c>
      <c r="AN17" s="280">
        <f t="shared" si="2"/>
        <v>0</v>
      </c>
      <c r="AO17" s="553">
        <f t="shared" si="3"/>
        <v>0</v>
      </c>
      <c r="AP17" s="280">
        <f t="shared" si="4"/>
        <v>2</v>
      </c>
      <c r="AQ17" s="280">
        <f t="shared" si="5"/>
        <v>3</v>
      </c>
      <c r="AR17" s="553">
        <f t="shared" si="6"/>
        <v>5</v>
      </c>
      <c r="AS17" s="553">
        <f t="shared" si="7"/>
        <v>5</v>
      </c>
      <c r="AT17" s="280">
        <f t="shared" si="8"/>
        <v>0</v>
      </c>
    </row>
    <row r="18" spans="1:58" ht="18" customHeight="1" outlineLevel="1" thickBot="1">
      <c r="A18" s="621">
        <v>15</v>
      </c>
      <c r="B18" s="613" t="s">
        <v>398</v>
      </c>
      <c r="C18" s="728"/>
      <c r="D18" s="900"/>
      <c r="E18" s="900"/>
      <c r="F18" s="900"/>
      <c r="G18" s="763" t="s">
        <v>3</v>
      </c>
      <c r="H18" s="265" t="s">
        <v>5</v>
      </c>
      <c r="I18" s="265" t="s">
        <v>5</v>
      </c>
      <c r="J18" s="265" t="s">
        <v>5</v>
      </c>
      <c r="K18" s="265" t="s">
        <v>5</v>
      </c>
      <c r="L18" s="265" t="s">
        <v>5</v>
      </c>
      <c r="M18" s="265" t="s">
        <v>5</v>
      </c>
      <c r="N18" s="764" t="s">
        <v>3</v>
      </c>
      <c r="O18" s="764" t="s">
        <v>3</v>
      </c>
      <c r="P18" s="265" t="s">
        <v>5</v>
      </c>
      <c r="Q18" s="265" t="s">
        <v>5</v>
      </c>
      <c r="R18" s="265" t="s">
        <v>5</v>
      </c>
      <c r="S18" s="265" t="s">
        <v>5</v>
      </c>
      <c r="T18" s="265" t="s">
        <v>5</v>
      </c>
      <c r="U18" s="764" t="s">
        <v>3</v>
      </c>
      <c r="V18" s="265" t="s">
        <v>5</v>
      </c>
      <c r="W18" s="265" t="s">
        <v>5</v>
      </c>
      <c r="X18" s="265" t="s">
        <v>5</v>
      </c>
      <c r="Y18" s="265" t="s">
        <v>5</v>
      </c>
      <c r="Z18" s="265" t="s">
        <v>5</v>
      </c>
      <c r="AA18" s="265" t="s">
        <v>5</v>
      </c>
      <c r="AB18" s="764" t="s">
        <v>3</v>
      </c>
      <c r="AC18" s="265" t="s">
        <v>5</v>
      </c>
      <c r="AD18" s="265" t="s">
        <v>5</v>
      </c>
      <c r="AE18" s="764" t="s">
        <v>3</v>
      </c>
      <c r="AF18" s="265" t="s">
        <v>5</v>
      </c>
      <c r="AG18" s="265" t="s">
        <v>5</v>
      </c>
      <c r="AH18" s="265" t="s">
        <v>5</v>
      </c>
      <c r="AI18" s="764" t="s">
        <v>3</v>
      </c>
      <c r="AJ18" s="265" t="s">
        <v>5</v>
      </c>
      <c r="AK18" s="220" t="s">
        <v>5</v>
      </c>
      <c r="AL18" s="563">
        <f t="shared" si="0"/>
        <v>24</v>
      </c>
      <c r="AM18" s="280">
        <f t="shared" si="1"/>
        <v>0</v>
      </c>
      <c r="AN18" s="280">
        <f t="shared" si="2"/>
        <v>0</v>
      </c>
      <c r="AO18" s="553">
        <f t="shared" si="3"/>
        <v>0</v>
      </c>
      <c r="AP18" s="280">
        <f t="shared" si="4"/>
        <v>0</v>
      </c>
      <c r="AQ18" s="280">
        <f t="shared" si="5"/>
        <v>0</v>
      </c>
      <c r="AR18" s="553">
        <f t="shared" si="6"/>
        <v>0</v>
      </c>
      <c r="AS18" s="553">
        <f t="shared" si="7"/>
        <v>0</v>
      </c>
    </row>
    <row r="19" spans="1:58" ht="18" customHeight="1">
      <c r="A19" s="621">
        <v>16</v>
      </c>
      <c r="B19" s="611" t="s">
        <v>419</v>
      </c>
      <c r="C19" s="728"/>
      <c r="D19" s="901"/>
      <c r="E19" s="901"/>
      <c r="F19" s="901"/>
      <c r="G19" s="761" t="s">
        <v>3</v>
      </c>
      <c r="H19" s="771" t="s">
        <v>5</v>
      </c>
      <c r="I19" s="771" t="s">
        <v>5</v>
      </c>
      <c r="J19" s="771" t="s">
        <v>5</v>
      </c>
      <c r="K19" s="771" t="s">
        <v>5</v>
      </c>
      <c r="L19" s="771" t="s">
        <v>5</v>
      </c>
      <c r="M19" s="771" t="s">
        <v>5</v>
      </c>
      <c r="N19" s="777" t="s">
        <v>26</v>
      </c>
      <c r="O19" s="777" t="s">
        <v>3</v>
      </c>
      <c r="P19" s="771" t="s">
        <v>5</v>
      </c>
      <c r="Q19" s="771" t="s">
        <v>10</v>
      </c>
      <c r="R19" s="771" t="s">
        <v>3</v>
      </c>
      <c r="S19" s="771" t="s">
        <v>5</v>
      </c>
      <c r="T19" s="771" t="s">
        <v>5</v>
      </c>
      <c r="U19" s="777" t="s">
        <v>3</v>
      </c>
      <c r="V19" s="771" t="s">
        <v>5</v>
      </c>
      <c r="W19" s="771" t="s">
        <v>5</v>
      </c>
      <c r="X19" s="771" t="s">
        <v>5</v>
      </c>
      <c r="Y19" s="771" t="s">
        <v>10</v>
      </c>
      <c r="Z19" s="771" t="s">
        <v>3</v>
      </c>
      <c r="AA19" s="771" t="s">
        <v>5</v>
      </c>
      <c r="AB19" s="777" t="s">
        <v>26</v>
      </c>
      <c r="AC19" s="771" t="s">
        <v>3</v>
      </c>
      <c r="AD19" s="771" t="s">
        <v>5</v>
      </c>
      <c r="AE19" s="777" t="s">
        <v>3</v>
      </c>
      <c r="AF19" s="771" t="s">
        <v>5</v>
      </c>
      <c r="AG19" s="771" t="s">
        <v>5</v>
      </c>
      <c r="AH19" s="771" t="s">
        <v>5</v>
      </c>
      <c r="AI19" s="777" t="s">
        <v>3</v>
      </c>
      <c r="AJ19" s="771" t="s">
        <v>10</v>
      </c>
      <c r="AK19" s="772" t="s">
        <v>3</v>
      </c>
      <c r="AL19" s="563">
        <f t="shared" si="0"/>
        <v>17</v>
      </c>
      <c r="AM19" s="280">
        <f t="shared" si="1"/>
        <v>2</v>
      </c>
      <c r="AN19" s="280">
        <f t="shared" si="2"/>
        <v>0</v>
      </c>
      <c r="AO19" s="553">
        <f t="shared" si="3"/>
        <v>2</v>
      </c>
      <c r="AP19" s="280">
        <f t="shared" si="4"/>
        <v>0</v>
      </c>
      <c r="AQ19" s="280">
        <f t="shared" si="5"/>
        <v>3</v>
      </c>
      <c r="AR19" s="553">
        <f t="shared" si="6"/>
        <v>3</v>
      </c>
      <c r="AS19" s="553">
        <f t="shared" si="7"/>
        <v>5</v>
      </c>
    </row>
    <row r="20" spans="1:58" ht="18" customHeight="1" outlineLevel="1">
      <c r="A20" s="621">
        <v>17</v>
      </c>
      <c r="B20" s="612" t="s">
        <v>420</v>
      </c>
      <c r="C20" s="728"/>
      <c r="D20" s="899"/>
      <c r="E20" s="899"/>
      <c r="F20" s="899"/>
      <c r="G20" s="762" t="s">
        <v>3</v>
      </c>
      <c r="H20" s="769" t="s">
        <v>5</v>
      </c>
      <c r="I20" s="769" t="s">
        <v>10</v>
      </c>
      <c r="J20" s="769" t="s">
        <v>3</v>
      </c>
      <c r="K20" s="769" t="s">
        <v>5</v>
      </c>
      <c r="L20" s="769" t="s">
        <v>5</v>
      </c>
      <c r="M20" s="769" t="s">
        <v>5</v>
      </c>
      <c r="N20" s="776" t="s">
        <v>10</v>
      </c>
      <c r="O20" s="776" t="s">
        <v>3</v>
      </c>
      <c r="P20" s="769" t="s">
        <v>5</v>
      </c>
      <c r="Q20" s="769" t="s">
        <v>5</v>
      </c>
      <c r="R20" s="769" t="s">
        <v>5</v>
      </c>
      <c r="S20" s="769" t="s">
        <v>5</v>
      </c>
      <c r="T20" s="769" t="s">
        <v>5</v>
      </c>
      <c r="U20" s="776" t="s">
        <v>13</v>
      </c>
      <c r="V20" s="769" t="s">
        <v>3</v>
      </c>
      <c r="W20" s="769" t="s">
        <v>5</v>
      </c>
      <c r="X20" s="769" t="s">
        <v>5</v>
      </c>
      <c r="Y20" s="769" t="s">
        <v>10</v>
      </c>
      <c r="Z20" s="769" t="s">
        <v>3</v>
      </c>
      <c r="AA20" s="769" t="s">
        <v>5</v>
      </c>
      <c r="AB20" s="776" t="s">
        <v>3</v>
      </c>
      <c r="AC20" s="769" t="s">
        <v>5</v>
      </c>
      <c r="AD20" s="769" t="s">
        <v>5</v>
      </c>
      <c r="AE20" s="776" t="s">
        <v>3</v>
      </c>
      <c r="AF20" s="769" t="s">
        <v>5</v>
      </c>
      <c r="AG20" s="769" t="s">
        <v>5</v>
      </c>
      <c r="AH20" s="769" t="s">
        <v>5</v>
      </c>
      <c r="AI20" s="776" t="s">
        <v>13</v>
      </c>
      <c r="AJ20" s="769" t="s">
        <v>3</v>
      </c>
      <c r="AK20" s="770" t="s">
        <v>5</v>
      </c>
      <c r="AL20" s="563">
        <f t="shared" si="0"/>
        <v>18</v>
      </c>
      <c r="AM20" s="280">
        <f t="shared" si="1"/>
        <v>0</v>
      </c>
      <c r="AN20" s="280">
        <f t="shared" si="2"/>
        <v>0</v>
      </c>
      <c r="AO20" s="553">
        <f t="shared" si="3"/>
        <v>0</v>
      </c>
      <c r="AP20" s="280">
        <f t="shared" si="4"/>
        <v>2</v>
      </c>
      <c r="AQ20" s="280">
        <f t="shared" si="5"/>
        <v>3</v>
      </c>
      <c r="AR20" s="553">
        <f t="shared" si="6"/>
        <v>5</v>
      </c>
      <c r="AS20" s="553">
        <f t="shared" si="7"/>
        <v>5</v>
      </c>
    </row>
    <row r="21" spans="1:58" s="675" customFormat="1" ht="18" customHeight="1" outlineLevel="1">
      <c r="A21" s="621">
        <v>18</v>
      </c>
      <c r="B21" s="612" t="s">
        <v>421</v>
      </c>
      <c r="C21" s="728"/>
      <c r="D21" s="899"/>
      <c r="E21" s="899"/>
      <c r="F21" s="899"/>
      <c r="G21" s="1127" t="s">
        <v>418</v>
      </c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9"/>
      <c r="AL21" s="673">
        <f t="shared" si="0"/>
        <v>0</v>
      </c>
      <c r="AM21" s="555">
        <f t="shared" si="1"/>
        <v>0</v>
      </c>
      <c r="AN21" s="555">
        <f t="shared" si="2"/>
        <v>0</v>
      </c>
      <c r="AO21" s="674">
        <f t="shared" si="3"/>
        <v>0</v>
      </c>
      <c r="AP21" s="555">
        <f t="shared" si="4"/>
        <v>0</v>
      </c>
      <c r="AQ21" s="555">
        <f t="shared" si="5"/>
        <v>0</v>
      </c>
      <c r="AR21" s="674">
        <f t="shared" si="6"/>
        <v>0</v>
      </c>
      <c r="AS21" s="674">
        <f t="shared" si="7"/>
        <v>0</v>
      </c>
      <c r="AT21" s="584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  <c r="BF21" s="557"/>
    </row>
    <row r="22" spans="1:58" ht="18" customHeight="1" outlineLevel="1">
      <c r="A22" s="621">
        <v>19</v>
      </c>
      <c r="B22" s="612" t="s">
        <v>422</v>
      </c>
      <c r="C22" s="728"/>
      <c r="D22" s="899"/>
      <c r="E22" s="899"/>
      <c r="F22" s="899"/>
      <c r="G22" s="762" t="s">
        <v>3</v>
      </c>
      <c r="H22" s="769" t="s">
        <v>5</v>
      </c>
      <c r="I22" s="769" t="s">
        <v>5</v>
      </c>
      <c r="J22" s="769" t="s">
        <v>5</v>
      </c>
      <c r="K22" s="769" t="s">
        <v>5</v>
      </c>
      <c r="L22" s="769" t="s">
        <v>5</v>
      </c>
      <c r="M22" s="769" t="s">
        <v>5</v>
      </c>
      <c r="N22" s="776" t="s">
        <v>3</v>
      </c>
      <c r="O22" s="776" t="s">
        <v>3</v>
      </c>
      <c r="P22" s="769" t="s">
        <v>5</v>
      </c>
      <c r="Q22" s="769" t="s">
        <v>5</v>
      </c>
      <c r="R22" s="769" t="s">
        <v>5</v>
      </c>
      <c r="S22" s="769" t="s">
        <v>5</v>
      </c>
      <c r="T22" s="769" t="s">
        <v>5</v>
      </c>
      <c r="U22" s="776" t="s">
        <v>3</v>
      </c>
      <c r="V22" s="769" t="s">
        <v>5</v>
      </c>
      <c r="W22" s="769" t="s">
        <v>5</v>
      </c>
      <c r="X22" s="769" t="s">
        <v>5</v>
      </c>
      <c r="Y22" s="769" t="s">
        <v>5</v>
      </c>
      <c r="Z22" s="769" t="s">
        <v>5</v>
      </c>
      <c r="AA22" s="769" t="s">
        <v>5</v>
      </c>
      <c r="AB22" s="776" t="s">
        <v>3</v>
      </c>
      <c r="AC22" s="769" t="s">
        <v>5</v>
      </c>
      <c r="AD22" s="769" t="s">
        <v>5</v>
      </c>
      <c r="AE22" s="776" t="s">
        <v>3</v>
      </c>
      <c r="AF22" s="769" t="s">
        <v>5</v>
      </c>
      <c r="AG22" s="769" t="s">
        <v>5</v>
      </c>
      <c r="AH22" s="769" t="s">
        <v>5</v>
      </c>
      <c r="AI22" s="776" t="s">
        <v>3</v>
      </c>
      <c r="AJ22" s="769" t="s">
        <v>5</v>
      </c>
      <c r="AK22" s="770" t="s">
        <v>5</v>
      </c>
      <c r="AL22" s="563">
        <f t="shared" si="0"/>
        <v>24</v>
      </c>
      <c r="AM22" s="280">
        <f t="shared" si="1"/>
        <v>0</v>
      </c>
      <c r="AN22" s="280">
        <f t="shared" si="2"/>
        <v>0</v>
      </c>
      <c r="AO22" s="553">
        <f t="shared" si="3"/>
        <v>0</v>
      </c>
      <c r="AP22" s="280">
        <f t="shared" si="4"/>
        <v>0</v>
      </c>
      <c r="AQ22" s="280">
        <f t="shared" si="5"/>
        <v>0</v>
      </c>
      <c r="AR22" s="553">
        <f t="shared" si="6"/>
        <v>0</v>
      </c>
      <c r="AS22" s="553">
        <f t="shared" si="7"/>
        <v>0</v>
      </c>
    </row>
    <row r="23" spans="1:58" ht="18" customHeight="1" outlineLevel="1" thickBot="1">
      <c r="A23" s="621">
        <v>20</v>
      </c>
      <c r="B23" s="612" t="s">
        <v>423</v>
      </c>
      <c r="C23" s="728"/>
      <c r="D23" s="899"/>
      <c r="E23" s="899"/>
      <c r="F23" s="899"/>
      <c r="G23" s="1127" t="s">
        <v>480</v>
      </c>
      <c r="H23" s="1128"/>
      <c r="I23" s="1128"/>
      <c r="J23" s="1128"/>
      <c r="K23" s="1128"/>
      <c r="L23" s="1128"/>
      <c r="M23" s="1128"/>
      <c r="N23" s="1128"/>
      <c r="O23" s="1128"/>
      <c r="P23" s="1128"/>
      <c r="Q23" s="1128"/>
      <c r="R23" s="1128"/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9"/>
      <c r="AL23" s="563">
        <f t="shared" si="0"/>
        <v>0</v>
      </c>
      <c r="AM23" s="280">
        <f t="shared" si="1"/>
        <v>0</v>
      </c>
      <c r="AN23" s="280">
        <f t="shared" si="2"/>
        <v>0</v>
      </c>
      <c r="AO23" s="553">
        <f t="shared" si="3"/>
        <v>0</v>
      </c>
      <c r="AP23" s="280">
        <f t="shared" si="4"/>
        <v>0</v>
      </c>
      <c r="AQ23" s="280">
        <f t="shared" si="5"/>
        <v>0</v>
      </c>
      <c r="AR23" s="553">
        <f t="shared" si="6"/>
        <v>0</v>
      </c>
      <c r="AS23" s="553">
        <f t="shared" si="7"/>
        <v>0</v>
      </c>
    </row>
    <row r="24" spans="1:58" ht="18" customHeight="1" outlineLevel="1">
      <c r="A24" s="621">
        <v>21</v>
      </c>
      <c r="B24" s="612" t="s">
        <v>424</v>
      </c>
      <c r="C24" s="728"/>
      <c r="D24" s="899"/>
      <c r="E24" s="899"/>
      <c r="F24" s="899"/>
      <c r="G24" s="1127" t="s">
        <v>481</v>
      </c>
      <c r="H24" s="1128"/>
      <c r="I24" s="1128"/>
      <c r="J24" s="1128"/>
      <c r="K24" s="1128"/>
      <c r="L24" s="1128"/>
      <c r="M24" s="1128"/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770" t="s">
        <v>5</v>
      </c>
      <c r="AL24" s="717" t="s">
        <v>5</v>
      </c>
      <c r="AM24" s="280">
        <f t="shared" si="1"/>
        <v>0</v>
      </c>
      <c r="AN24" s="280">
        <f t="shared" si="2"/>
        <v>0</v>
      </c>
      <c r="AO24" s="553">
        <f t="shared" si="3"/>
        <v>0</v>
      </c>
      <c r="AP24" s="280">
        <f t="shared" si="4"/>
        <v>0</v>
      </c>
      <c r="AQ24" s="280">
        <f t="shared" si="5"/>
        <v>0</v>
      </c>
      <c r="AR24" s="553">
        <f t="shared" si="6"/>
        <v>0</v>
      </c>
      <c r="AS24" s="553">
        <f t="shared" si="7"/>
        <v>0</v>
      </c>
    </row>
    <row r="25" spans="1:58" ht="18" customHeight="1" outlineLevel="1">
      <c r="A25" s="621">
        <v>22</v>
      </c>
      <c r="B25" s="612" t="s">
        <v>425</v>
      </c>
      <c r="C25" s="728"/>
      <c r="D25" s="899"/>
      <c r="E25" s="899"/>
      <c r="F25" s="899"/>
      <c r="G25" s="762" t="s">
        <v>10</v>
      </c>
      <c r="H25" s="769" t="s">
        <v>3</v>
      </c>
      <c r="I25" s="769" t="s">
        <v>5</v>
      </c>
      <c r="J25" s="769" t="s">
        <v>5</v>
      </c>
      <c r="K25" s="769" t="s">
        <v>5</v>
      </c>
      <c r="L25" s="769" t="s">
        <v>5</v>
      </c>
      <c r="M25" s="769" t="s">
        <v>10</v>
      </c>
      <c r="N25" s="776" t="s">
        <v>3</v>
      </c>
      <c r="O25" s="776" t="s">
        <v>3</v>
      </c>
      <c r="P25" s="769" t="s">
        <v>5</v>
      </c>
      <c r="Q25" s="769" t="s">
        <v>10</v>
      </c>
      <c r="R25" s="769" t="s">
        <v>3</v>
      </c>
      <c r="S25" s="769" t="s">
        <v>5</v>
      </c>
      <c r="T25" s="769" t="s">
        <v>5</v>
      </c>
      <c r="U25" s="776" t="s">
        <v>3</v>
      </c>
      <c r="V25" s="769" t="s">
        <v>5</v>
      </c>
      <c r="W25" s="769" t="s">
        <v>5</v>
      </c>
      <c r="X25" s="769" t="s">
        <v>5</v>
      </c>
      <c r="Y25" s="769" t="s">
        <v>5</v>
      </c>
      <c r="Z25" s="769" t="s">
        <v>5</v>
      </c>
      <c r="AA25" s="769" t="s">
        <v>5</v>
      </c>
      <c r="AB25" s="776" t="s">
        <v>3</v>
      </c>
      <c r="AC25" s="769" t="s">
        <v>10</v>
      </c>
      <c r="AD25" s="769" t="s">
        <v>3</v>
      </c>
      <c r="AE25" s="776" t="s">
        <v>3</v>
      </c>
      <c r="AF25" s="769" t="s">
        <v>5</v>
      </c>
      <c r="AG25" s="769" t="s">
        <v>5</v>
      </c>
      <c r="AH25" s="769" t="s">
        <v>10</v>
      </c>
      <c r="AI25" s="776" t="s">
        <v>3</v>
      </c>
      <c r="AJ25" s="769" t="s">
        <v>5</v>
      </c>
      <c r="AK25" s="775" t="s">
        <v>5</v>
      </c>
      <c r="AL25" s="563">
        <f t="shared" ref="AL25:AL48" si="9">COUNTIF(G25:AK25,"M")</f>
        <v>17</v>
      </c>
      <c r="AM25" s="280">
        <f t="shared" si="1"/>
        <v>0</v>
      </c>
      <c r="AN25" s="280">
        <f t="shared" si="2"/>
        <v>0</v>
      </c>
      <c r="AO25" s="553">
        <f t="shared" si="3"/>
        <v>0</v>
      </c>
      <c r="AP25" s="280">
        <f t="shared" si="4"/>
        <v>0</v>
      </c>
      <c r="AQ25" s="280">
        <f t="shared" si="5"/>
        <v>5</v>
      </c>
      <c r="AR25" s="553">
        <f t="shared" si="6"/>
        <v>5</v>
      </c>
      <c r="AS25" s="553">
        <f t="shared" si="7"/>
        <v>5</v>
      </c>
    </row>
    <row r="26" spans="1:58" ht="18" customHeight="1" outlineLevel="1">
      <c r="A26" s="621">
        <v>23</v>
      </c>
      <c r="B26" s="612" t="s">
        <v>426</v>
      </c>
      <c r="C26" s="728"/>
      <c r="D26" s="899"/>
      <c r="E26" s="899"/>
      <c r="F26" s="899"/>
      <c r="G26" s="762" t="s">
        <v>3</v>
      </c>
      <c r="H26" s="769" t="s">
        <v>10</v>
      </c>
      <c r="I26" s="769" t="s">
        <v>3</v>
      </c>
      <c r="J26" s="769" t="s">
        <v>5</v>
      </c>
      <c r="K26" s="769" t="s">
        <v>10</v>
      </c>
      <c r="L26" s="769" t="s">
        <v>3</v>
      </c>
      <c r="M26" s="769" t="s">
        <v>5</v>
      </c>
      <c r="N26" s="776" t="s">
        <v>3</v>
      </c>
      <c r="O26" s="776" t="s">
        <v>10</v>
      </c>
      <c r="P26" s="769" t="s">
        <v>3</v>
      </c>
      <c r="Q26" s="769" t="s">
        <v>5</v>
      </c>
      <c r="R26" s="769" t="s">
        <v>5</v>
      </c>
      <c r="S26" s="769" t="s">
        <v>5</v>
      </c>
      <c r="T26" s="769" t="s">
        <v>5</v>
      </c>
      <c r="U26" s="776" t="s">
        <v>10</v>
      </c>
      <c r="V26" s="769" t="s">
        <v>3</v>
      </c>
      <c r="W26" s="769" t="s">
        <v>5</v>
      </c>
      <c r="X26" s="566" t="s">
        <v>4</v>
      </c>
      <c r="Y26" s="769" t="s">
        <v>5</v>
      </c>
      <c r="Z26" s="769" t="s">
        <v>5</v>
      </c>
      <c r="AA26" s="769" t="s">
        <v>5</v>
      </c>
      <c r="AB26" s="776" t="s">
        <v>3</v>
      </c>
      <c r="AC26" s="769" t="s">
        <v>5</v>
      </c>
      <c r="AD26" s="769" t="s">
        <v>5</v>
      </c>
      <c r="AE26" s="776" t="s">
        <v>26</v>
      </c>
      <c r="AF26" s="769" t="s">
        <v>3</v>
      </c>
      <c r="AG26" s="769" t="s">
        <v>5</v>
      </c>
      <c r="AH26" s="769" t="s">
        <v>5</v>
      </c>
      <c r="AI26" s="776" t="s">
        <v>3</v>
      </c>
      <c r="AJ26" s="769" t="s">
        <v>3</v>
      </c>
      <c r="AK26" s="775" t="s">
        <v>3</v>
      </c>
      <c r="AL26" s="563">
        <f t="shared" si="9"/>
        <v>14</v>
      </c>
      <c r="AM26" s="280">
        <f t="shared" si="1"/>
        <v>1</v>
      </c>
      <c r="AN26" s="280">
        <f t="shared" si="2"/>
        <v>0</v>
      </c>
      <c r="AO26" s="553">
        <f t="shared" si="3"/>
        <v>1</v>
      </c>
      <c r="AP26" s="280">
        <f t="shared" si="4"/>
        <v>0</v>
      </c>
      <c r="AQ26" s="280">
        <f t="shared" si="5"/>
        <v>4</v>
      </c>
      <c r="AR26" s="553">
        <f t="shared" si="6"/>
        <v>4</v>
      </c>
      <c r="AS26" s="553">
        <f t="shared" si="7"/>
        <v>5</v>
      </c>
    </row>
    <row r="27" spans="1:58" ht="18" customHeight="1" outlineLevel="1">
      <c r="A27" s="621">
        <v>24</v>
      </c>
      <c r="B27" s="612" t="s">
        <v>427</v>
      </c>
      <c r="C27" s="728"/>
      <c r="D27" s="899"/>
      <c r="E27" s="899"/>
      <c r="F27" s="899"/>
      <c r="G27" s="762" t="s">
        <v>3</v>
      </c>
      <c r="H27" s="769" t="s">
        <v>3</v>
      </c>
      <c r="I27" s="769" t="s">
        <v>10</v>
      </c>
      <c r="J27" s="769" t="s">
        <v>3</v>
      </c>
      <c r="K27" s="769" t="s">
        <v>5</v>
      </c>
      <c r="L27" s="769" t="s">
        <v>5</v>
      </c>
      <c r="M27" s="769" t="s">
        <v>5</v>
      </c>
      <c r="N27" s="776" t="s">
        <v>3</v>
      </c>
      <c r="O27" s="776" t="s">
        <v>10</v>
      </c>
      <c r="P27" s="769" t="s">
        <v>3</v>
      </c>
      <c r="Q27" s="769" t="s">
        <v>5</v>
      </c>
      <c r="R27" s="769" t="s">
        <v>5</v>
      </c>
      <c r="S27" s="769" t="s">
        <v>5</v>
      </c>
      <c r="T27" s="769" t="s">
        <v>5</v>
      </c>
      <c r="U27" s="776" t="s">
        <v>3</v>
      </c>
      <c r="V27" s="769" t="s">
        <v>5</v>
      </c>
      <c r="W27" s="769" t="s">
        <v>10</v>
      </c>
      <c r="X27" s="769" t="s">
        <v>3</v>
      </c>
      <c r="Y27" s="769" t="s">
        <v>5</v>
      </c>
      <c r="Z27" s="769" t="s">
        <v>5</v>
      </c>
      <c r="AA27" s="769" t="s">
        <v>5</v>
      </c>
      <c r="AB27" s="776" t="s">
        <v>3</v>
      </c>
      <c r="AC27" s="769" t="s">
        <v>10</v>
      </c>
      <c r="AD27" s="769" t="s">
        <v>3</v>
      </c>
      <c r="AE27" s="776" t="s">
        <v>3</v>
      </c>
      <c r="AF27" s="769" t="s">
        <v>5</v>
      </c>
      <c r="AG27" s="769" t="s">
        <v>5</v>
      </c>
      <c r="AH27" s="769" t="s">
        <v>5</v>
      </c>
      <c r="AI27" s="776" t="s">
        <v>3</v>
      </c>
      <c r="AJ27" s="769" t="s">
        <v>5</v>
      </c>
      <c r="AK27" s="770" t="s">
        <v>27</v>
      </c>
      <c r="AL27" s="563">
        <f t="shared" si="9"/>
        <v>15</v>
      </c>
      <c r="AM27" s="280">
        <f t="shared" si="1"/>
        <v>0</v>
      </c>
      <c r="AN27" s="280">
        <f t="shared" si="2"/>
        <v>1</v>
      </c>
      <c r="AO27" s="553">
        <f t="shared" si="3"/>
        <v>1</v>
      </c>
      <c r="AP27" s="280">
        <f t="shared" si="4"/>
        <v>0</v>
      </c>
      <c r="AQ27" s="280">
        <f t="shared" si="5"/>
        <v>4</v>
      </c>
      <c r="AR27" s="553">
        <f t="shared" si="6"/>
        <v>4</v>
      </c>
      <c r="AS27" s="553">
        <f t="shared" si="7"/>
        <v>5</v>
      </c>
    </row>
    <row r="28" spans="1:58" s="675" customFormat="1" ht="18" customHeight="1" outlineLevel="1">
      <c r="A28" s="621">
        <v>25</v>
      </c>
      <c r="B28" s="612" t="s">
        <v>428</v>
      </c>
      <c r="C28" s="728"/>
      <c r="D28" s="899"/>
      <c r="E28" s="899"/>
      <c r="F28" s="899"/>
      <c r="G28" s="762" t="s">
        <v>3</v>
      </c>
      <c r="H28" s="769" t="s">
        <v>5</v>
      </c>
      <c r="I28" s="769" t="s">
        <v>5</v>
      </c>
      <c r="J28" s="769" t="s">
        <v>27</v>
      </c>
      <c r="K28" s="769" t="s">
        <v>3</v>
      </c>
      <c r="L28" s="769" t="s">
        <v>5</v>
      </c>
      <c r="M28" s="769" t="s">
        <v>5</v>
      </c>
      <c r="N28" s="776" t="s">
        <v>3</v>
      </c>
      <c r="O28" s="776" t="s">
        <v>27</v>
      </c>
      <c r="P28" s="769" t="s">
        <v>3</v>
      </c>
      <c r="Q28" s="769" t="s">
        <v>5</v>
      </c>
      <c r="R28" s="769" t="s">
        <v>5</v>
      </c>
      <c r="S28" s="769" t="s">
        <v>5</v>
      </c>
      <c r="T28" s="769" t="s">
        <v>5</v>
      </c>
      <c r="U28" s="776" t="s">
        <v>3</v>
      </c>
      <c r="V28" s="769" t="s">
        <v>5</v>
      </c>
      <c r="W28" s="769" t="s">
        <v>5</v>
      </c>
      <c r="X28" s="769" t="s">
        <v>27</v>
      </c>
      <c r="Y28" s="769" t="s">
        <v>3</v>
      </c>
      <c r="Z28" s="769" t="s">
        <v>5</v>
      </c>
      <c r="AA28" s="769" t="s">
        <v>5</v>
      </c>
      <c r="AB28" s="776" t="s">
        <v>27</v>
      </c>
      <c r="AC28" s="769" t="s">
        <v>3</v>
      </c>
      <c r="AD28" s="769" t="s">
        <v>5</v>
      </c>
      <c r="AE28" s="776" t="s">
        <v>3</v>
      </c>
      <c r="AF28" s="769" t="s">
        <v>5</v>
      </c>
      <c r="AG28" s="769" t="s">
        <v>5</v>
      </c>
      <c r="AH28" s="769" t="s">
        <v>27</v>
      </c>
      <c r="AI28" s="776" t="s">
        <v>3</v>
      </c>
      <c r="AJ28" s="769" t="s">
        <v>3</v>
      </c>
      <c r="AK28" s="770" t="s">
        <v>5</v>
      </c>
      <c r="AL28" s="673">
        <f t="shared" si="9"/>
        <v>16</v>
      </c>
      <c r="AM28" s="555">
        <f t="shared" si="1"/>
        <v>0</v>
      </c>
      <c r="AN28" s="555">
        <f t="shared" si="2"/>
        <v>5</v>
      </c>
      <c r="AO28" s="674">
        <f t="shared" si="3"/>
        <v>5</v>
      </c>
      <c r="AP28" s="555">
        <f t="shared" si="4"/>
        <v>0</v>
      </c>
      <c r="AQ28" s="555">
        <f t="shared" si="5"/>
        <v>0</v>
      </c>
      <c r="AR28" s="674">
        <f t="shared" si="6"/>
        <v>0</v>
      </c>
      <c r="AS28" s="553">
        <f t="shared" si="7"/>
        <v>5</v>
      </c>
      <c r="AT28" s="584"/>
      <c r="AU28" s="557"/>
      <c r="AV28" s="557"/>
      <c r="AW28" s="557"/>
      <c r="AX28" s="557"/>
      <c r="AY28" s="557"/>
      <c r="AZ28" s="557"/>
      <c r="BA28" s="557"/>
      <c r="BB28" s="557"/>
      <c r="BC28" s="557"/>
      <c r="BD28" s="557"/>
      <c r="BE28" s="557"/>
      <c r="BF28" s="557"/>
    </row>
    <row r="29" spans="1:58" ht="18" customHeight="1" outlineLevel="1">
      <c r="A29" s="621">
        <v>26</v>
      </c>
      <c r="B29" s="612" t="s">
        <v>429</v>
      </c>
      <c r="C29" s="728"/>
      <c r="D29" s="899"/>
      <c r="E29" s="899"/>
      <c r="F29" s="899"/>
      <c r="G29" s="762" t="s">
        <v>26</v>
      </c>
      <c r="H29" s="769" t="s">
        <v>3</v>
      </c>
      <c r="I29" s="769" t="s">
        <v>5</v>
      </c>
      <c r="J29" s="769" t="s">
        <v>5</v>
      </c>
      <c r="K29" s="769" t="s">
        <v>5</v>
      </c>
      <c r="L29" s="769" t="s">
        <v>5</v>
      </c>
      <c r="M29" s="769" t="s">
        <v>5</v>
      </c>
      <c r="N29" s="776" t="s">
        <v>3</v>
      </c>
      <c r="O29" s="776" t="s">
        <v>3</v>
      </c>
      <c r="P29" s="769" t="s">
        <v>5</v>
      </c>
      <c r="Q29" s="769" t="s">
        <v>5</v>
      </c>
      <c r="R29" s="769" t="s">
        <v>5</v>
      </c>
      <c r="S29" s="769" t="s">
        <v>5</v>
      </c>
      <c r="T29" s="769" t="s">
        <v>5</v>
      </c>
      <c r="U29" s="776" t="s">
        <v>10</v>
      </c>
      <c r="V29" s="769" t="s">
        <v>3</v>
      </c>
      <c r="W29" s="769" t="s">
        <v>5</v>
      </c>
      <c r="X29" s="769" t="s">
        <v>5</v>
      </c>
      <c r="Y29" s="769" t="s">
        <v>10</v>
      </c>
      <c r="Z29" s="769" t="s">
        <v>3</v>
      </c>
      <c r="AA29" s="769" t="s">
        <v>5</v>
      </c>
      <c r="AB29" s="776" t="s">
        <v>3</v>
      </c>
      <c r="AC29" s="769" t="s">
        <v>5</v>
      </c>
      <c r="AD29" s="769" t="s">
        <v>5</v>
      </c>
      <c r="AE29" s="776" t="s">
        <v>10</v>
      </c>
      <c r="AF29" s="769" t="s">
        <v>3</v>
      </c>
      <c r="AG29" s="769" t="s">
        <v>5</v>
      </c>
      <c r="AH29" s="769" t="s">
        <v>5</v>
      </c>
      <c r="AI29" s="776" t="s">
        <v>10</v>
      </c>
      <c r="AJ29" s="769" t="s">
        <v>3</v>
      </c>
      <c r="AK29" s="770" t="s">
        <v>5</v>
      </c>
      <c r="AL29" s="563">
        <f t="shared" si="9"/>
        <v>18</v>
      </c>
      <c r="AM29" s="280">
        <f t="shared" si="1"/>
        <v>1</v>
      </c>
      <c r="AN29" s="280">
        <f t="shared" si="2"/>
        <v>0</v>
      </c>
      <c r="AO29" s="553">
        <f t="shared" si="3"/>
        <v>1</v>
      </c>
      <c r="AP29" s="280">
        <f t="shared" si="4"/>
        <v>0</v>
      </c>
      <c r="AQ29" s="280">
        <f t="shared" si="5"/>
        <v>4</v>
      </c>
      <c r="AR29" s="553">
        <f t="shared" si="6"/>
        <v>4</v>
      </c>
      <c r="AS29" s="553">
        <f t="shared" si="7"/>
        <v>5</v>
      </c>
    </row>
    <row r="30" spans="1:58" ht="18" customHeight="1" outlineLevel="1">
      <c r="A30" s="621">
        <v>27</v>
      </c>
      <c r="B30" s="612" t="s">
        <v>430</v>
      </c>
      <c r="C30" s="728"/>
      <c r="D30" s="899"/>
      <c r="E30" s="899"/>
      <c r="F30" s="899"/>
      <c r="G30" s="762" t="s">
        <v>3</v>
      </c>
      <c r="H30" s="789" t="s">
        <v>5</v>
      </c>
      <c r="I30" s="789" t="s">
        <v>5</v>
      </c>
      <c r="J30" s="789" t="s">
        <v>5</v>
      </c>
      <c r="K30" s="789" t="s">
        <v>5</v>
      </c>
      <c r="L30" s="789" t="s">
        <v>5</v>
      </c>
      <c r="M30" s="789" t="s">
        <v>5</v>
      </c>
      <c r="N30" s="791" t="s">
        <v>13</v>
      </c>
      <c r="O30" s="791" t="s">
        <v>3</v>
      </c>
      <c r="P30" s="789" t="s">
        <v>305</v>
      </c>
      <c r="Q30" s="789" t="s">
        <v>10</v>
      </c>
      <c r="R30" s="789" t="s">
        <v>3</v>
      </c>
      <c r="S30" s="789" t="s">
        <v>5</v>
      </c>
      <c r="T30" s="789" t="s">
        <v>5</v>
      </c>
      <c r="U30" s="791" t="s">
        <v>3</v>
      </c>
      <c r="V30" s="789" t="s">
        <v>10</v>
      </c>
      <c r="W30" s="789" t="s">
        <v>3</v>
      </c>
      <c r="X30" s="789" t="s">
        <v>5</v>
      </c>
      <c r="Y30" s="789" t="s">
        <v>5</v>
      </c>
      <c r="Z30" s="789" t="s">
        <v>5</v>
      </c>
      <c r="AA30" s="789" t="s">
        <v>5</v>
      </c>
      <c r="AB30" s="791" t="s">
        <v>3</v>
      </c>
      <c r="AC30" s="789" t="s">
        <v>5</v>
      </c>
      <c r="AD30" s="789" t="s">
        <v>5</v>
      </c>
      <c r="AE30" s="791" t="s">
        <v>3</v>
      </c>
      <c r="AF30" s="789" t="s">
        <v>5</v>
      </c>
      <c r="AG30" s="789" t="s">
        <v>10</v>
      </c>
      <c r="AH30" s="789" t="s">
        <v>3</v>
      </c>
      <c r="AI30" s="791" t="s">
        <v>3</v>
      </c>
      <c r="AJ30" s="789" t="s">
        <v>10</v>
      </c>
      <c r="AK30" s="790" t="s">
        <v>3</v>
      </c>
      <c r="AL30" s="563">
        <f t="shared" si="9"/>
        <v>15</v>
      </c>
      <c r="AM30" s="280">
        <f t="shared" si="1"/>
        <v>0</v>
      </c>
      <c r="AN30" s="280">
        <f t="shared" si="2"/>
        <v>0</v>
      </c>
      <c r="AO30" s="553">
        <f t="shared" si="3"/>
        <v>0</v>
      </c>
      <c r="AP30" s="280">
        <f t="shared" si="4"/>
        <v>1</v>
      </c>
      <c r="AQ30" s="280">
        <f t="shared" si="5"/>
        <v>4</v>
      </c>
      <c r="AR30" s="553">
        <f t="shared" si="6"/>
        <v>5</v>
      </c>
      <c r="AS30" s="553">
        <f t="shared" si="7"/>
        <v>5</v>
      </c>
    </row>
    <row r="31" spans="1:58" ht="18" customHeight="1" outlineLevel="1">
      <c r="A31" s="621">
        <v>28</v>
      </c>
      <c r="B31" s="612" t="s">
        <v>431</v>
      </c>
      <c r="C31" s="728"/>
      <c r="D31" s="899"/>
      <c r="E31" s="899"/>
      <c r="F31" s="899"/>
      <c r="G31" s="762" t="s">
        <v>3</v>
      </c>
      <c r="H31" s="769" t="s">
        <v>5</v>
      </c>
      <c r="I31" s="769" t="s">
        <v>5</v>
      </c>
      <c r="J31" s="769" t="s">
        <v>5</v>
      </c>
      <c r="K31" s="769" t="s">
        <v>10</v>
      </c>
      <c r="L31" s="769" t="s">
        <v>3</v>
      </c>
      <c r="M31" s="769" t="s">
        <v>5</v>
      </c>
      <c r="N31" s="776" t="s">
        <v>3</v>
      </c>
      <c r="O31" s="776" t="s">
        <v>3</v>
      </c>
      <c r="P31" s="769" t="s">
        <v>10</v>
      </c>
      <c r="Q31" s="769" t="s">
        <v>3</v>
      </c>
      <c r="R31" s="769" t="s">
        <v>5</v>
      </c>
      <c r="S31" s="769" t="s">
        <v>5</v>
      </c>
      <c r="T31" s="769" t="s">
        <v>5</v>
      </c>
      <c r="U31" s="776" t="s">
        <v>3</v>
      </c>
      <c r="V31" s="769" t="s">
        <v>5</v>
      </c>
      <c r="W31" s="769" t="s">
        <v>5</v>
      </c>
      <c r="X31" s="769" t="s">
        <v>5</v>
      </c>
      <c r="Y31" s="769" t="s">
        <v>5</v>
      </c>
      <c r="Z31" s="769" t="s">
        <v>10</v>
      </c>
      <c r="AA31" s="769" t="s">
        <v>3</v>
      </c>
      <c r="AB31" s="776" t="s">
        <v>3</v>
      </c>
      <c r="AC31" s="769" t="s">
        <v>5</v>
      </c>
      <c r="AD31" s="769" t="s">
        <v>27</v>
      </c>
      <c r="AE31" s="776" t="s">
        <v>3</v>
      </c>
      <c r="AF31" s="769" t="s">
        <v>5</v>
      </c>
      <c r="AG31" s="769" t="s">
        <v>5</v>
      </c>
      <c r="AH31" s="769" t="s">
        <v>10</v>
      </c>
      <c r="AI31" s="776" t="s">
        <v>3</v>
      </c>
      <c r="AJ31" s="769" t="s">
        <v>3</v>
      </c>
      <c r="AK31" s="770" t="s">
        <v>5</v>
      </c>
      <c r="AL31" s="563">
        <f t="shared" si="9"/>
        <v>15</v>
      </c>
      <c r="AM31" s="280">
        <f t="shared" si="1"/>
        <v>0</v>
      </c>
      <c r="AN31" s="280">
        <f t="shared" si="2"/>
        <v>1</v>
      </c>
      <c r="AO31" s="553">
        <f t="shared" si="3"/>
        <v>1</v>
      </c>
      <c r="AP31" s="280">
        <f t="shared" si="4"/>
        <v>0</v>
      </c>
      <c r="AQ31" s="280">
        <f t="shared" si="5"/>
        <v>4</v>
      </c>
      <c r="AR31" s="553">
        <f t="shared" si="6"/>
        <v>4</v>
      </c>
      <c r="AS31" s="553">
        <f t="shared" si="7"/>
        <v>5</v>
      </c>
    </row>
    <row r="32" spans="1:58" ht="18" customHeight="1" outlineLevel="1">
      <c r="A32" s="621">
        <v>29</v>
      </c>
      <c r="B32" s="612" t="s">
        <v>432</v>
      </c>
      <c r="C32" s="728"/>
      <c r="D32" s="899"/>
      <c r="E32" s="899"/>
      <c r="F32" s="899"/>
      <c r="G32" s="762" t="s">
        <v>3</v>
      </c>
      <c r="H32" s="769" t="s">
        <v>5</v>
      </c>
      <c r="I32" s="769" t="s">
        <v>10</v>
      </c>
      <c r="J32" s="769" t="s">
        <v>3</v>
      </c>
      <c r="K32" s="769" t="s">
        <v>5</v>
      </c>
      <c r="L32" s="769" t="s">
        <v>5</v>
      </c>
      <c r="M32" s="769" t="s">
        <v>5</v>
      </c>
      <c r="N32" s="776" t="s">
        <v>3</v>
      </c>
      <c r="O32" s="776" t="s">
        <v>10</v>
      </c>
      <c r="P32" s="769" t="s">
        <v>5</v>
      </c>
      <c r="Q32" s="769" t="s">
        <v>5</v>
      </c>
      <c r="R32" s="769" t="s">
        <v>5</v>
      </c>
      <c r="S32" s="769" t="s">
        <v>5</v>
      </c>
      <c r="T32" s="769" t="s">
        <v>10</v>
      </c>
      <c r="U32" s="776" t="s">
        <v>3</v>
      </c>
      <c r="V32" s="769" t="s">
        <v>5</v>
      </c>
      <c r="W32" s="769" t="s">
        <v>5</v>
      </c>
      <c r="X32" s="769" t="s">
        <v>5</v>
      </c>
      <c r="Y32" s="769" t="s">
        <v>5</v>
      </c>
      <c r="Z32" s="769" t="s">
        <v>5</v>
      </c>
      <c r="AA32" s="769" t="s">
        <v>5</v>
      </c>
      <c r="AB32" s="776" t="s">
        <v>10</v>
      </c>
      <c r="AC32" s="769" t="s">
        <v>3</v>
      </c>
      <c r="AD32" s="769" t="s">
        <v>5</v>
      </c>
      <c r="AE32" s="776" t="s">
        <v>10</v>
      </c>
      <c r="AF32" s="769" t="s">
        <v>3</v>
      </c>
      <c r="AG32" s="769" t="s">
        <v>5</v>
      </c>
      <c r="AH32" s="769" t="s">
        <v>5</v>
      </c>
      <c r="AI32" s="776" t="s">
        <v>3</v>
      </c>
      <c r="AJ32" s="769" t="s">
        <v>5</v>
      </c>
      <c r="AK32" s="770" t="s">
        <v>5</v>
      </c>
      <c r="AL32" s="563">
        <f t="shared" si="9"/>
        <v>19</v>
      </c>
      <c r="AM32" s="280">
        <f t="shared" si="1"/>
        <v>0</v>
      </c>
      <c r="AN32" s="280">
        <f t="shared" si="2"/>
        <v>0</v>
      </c>
      <c r="AO32" s="553">
        <f t="shared" si="3"/>
        <v>0</v>
      </c>
      <c r="AP32" s="280">
        <f t="shared" si="4"/>
        <v>0</v>
      </c>
      <c r="AQ32" s="280">
        <f t="shared" si="5"/>
        <v>5</v>
      </c>
      <c r="AR32" s="553">
        <f t="shared" si="6"/>
        <v>5</v>
      </c>
      <c r="AS32" s="553">
        <f t="shared" si="7"/>
        <v>5</v>
      </c>
    </row>
    <row r="33" spans="1:45" ht="18" customHeight="1" outlineLevel="1">
      <c r="A33" s="621">
        <v>30</v>
      </c>
      <c r="B33" s="612" t="s">
        <v>433</v>
      </c>
      <c r="C33" s="728"/>
      <c r="D33" s="899"/>
      <c r="E33" s="899"/>
      <c r="F33" s="899"/>
      <c r="G33" s="762" t="s">
        <v>3</v>
      </c>
      <c r="H33" s="769" t="s">
        <v>10</v>
      </c>
      <c r="I33" s="769" t="s">
        <v>3</v>
      </c>
      <c r="J33" s="769" t="s">
        <v>5</v>
      </c>
      <c r="K33" s="769" t="s">
        <v>5</v>
      </c>
      <c r="L33" s="769" t="s">
        <v>5</v>
      </c>
      <c r="M33" s="769" t="s">
        <v>10</v>
      </c>
      <c r="N33" s="776" t="s">
        <v>3</v>
      </c>
      <c r="O33" s="776" t="s">
        <v>3</v>
      </c>
      <c r="P33" s="769" t="s">
        <v>5</v>
      </c>
      <c r="Q33" s="769" t="s">
        <v>5</v>
      </c>
      <c r="R33" s="769" t="s">
        <v>10</v>
      </c>
      <c r="S33" s="769" t="s">
        <v>3</v>
      </c>
      <c r="T33" s="769" t="s">
        <v>5</v>
      </c>
      <c r="U33" s="776" t="s">
        <v>3</v>
      </c>
      <c r="V33" s="769" t="s">
        <v>5</v>
      </c>
      <c r="W33" s="769" t="s">
        <v>5</v>
      </c>
      <c r="X33" s="769" t="s">
        <v>10</v>
      </c>
      <c r="Y33" s="769" t="s">
        <v>3</v>
      </c>
      <c r="Z33" s="769" t="s">
        <v>5</v>
      </c>
      <c r="AA33" s="769" t="s">
        <v>5</v>
      </c>
      <c r="AB33" s="776" t="s">
        <v>3</v>
      </c>
      <c r="AC33" s="769" t="s">
        <v>5</v>
      </c>
      <c r="AD33" s="769" t="s">
        <v>5</v>
      </c>
      <c r="AE33" s="776" t="s">
        <v>3</v>
      </c>
      <c r="AF33" s="769" t="s">
        <v>10</v>
      </c>
      <c r="AG33" s="769" t="s">
        <v>3</v>
      </c>
      <c r="AH33" s="769" t="s">
        <v>5</v>
      </c>
      <c r="AI33" s="776" t="s">
        <v>3</v>
      </c>
      <c r="AJ33" s="769" t="s">
        <v>5</v>
      </c>
      <c r="AK33" s="770" t="s">
        <v>5</v>
      </c>
      <c r="AL33" s="563">
        <f t="shared" si="9"/>
        <v>15</v>
      </c>
      <c r="AM33" s="280">
        <f t="shared" si="1"/>
        <v>0</v>
      </c>
      <c r="AN33" s="280">
        <f t="shared" si="2"/>
        <v>0</v>
      </c>
      <c r="AO33" s="553">
        <f t="shared" si="3"/>
        <v>0</v>
      </c>
      <c r="AP33" s="280">
        <f t="shared" si="4"/>
        <v>0</v>
      </c>
      <c r="AQ33" s="280">
        <f t="shared" si="5"/>
        <v>5</v>
      </c>
      <c r="AR33" s="553">
        <f t="shared" si="6"/>
        <v>5</v>
      </c>
      <c r="AS33" s="553">
        <f t="shared" si="7"/>
        <v>5</v>
      </c>
    </row>
    <row r="34" spans="1:45" ht="18" customHeight="1" outlineLevel="1">
      <c r="A34" s="621">
        <v>31</v>
      </c>
      <c r="B34" s="612" t="s">
        <v>434</v>
      </c>
      <c r="C34" s="728"/>
      <c r="D34" s="899"/>
      <c r="E34" s="899"/>
      <c r="F34" s="899"/>
      <c r="G34" s="762" t="s">
        <v>3</v>
      </c>
      <c r="H34" s="769" t="s">
        <v>5</v>
      </c>
      <c r="I34" s="769" t="s">
        <v>5</v>
      </c>
      <c r="J34" s="769" t="s">
        <v>5</v>
      </c>
      <c r="K34" s="769" t="s">
        <v>5</v>
      </c>
      <c r="L34" s="769" t="s">
        <v>5</v>
      </c>
      <c r="M34" s="769" t="s">
        <v>5</v>
      </c>
      <c r="N34" s="776" t="s">
        <v>3</v>
      </c>
      <c r="O34" s="776" t="s">
        <v>3</v>
      </c>
      <c r="P34" s="769" t="s">
        <v>5</v>
      </c>
      <c r="Q34" s="769" t="s">
        <v>5</v>
      </c>
      <c r="R34" s="769" t="s">
        <v>5</v>
      </c>
      <c r="S34" s="769" t="s">
        <v>5</v>
      </c>
      <c r="T34" s="769" t="s">
        <v>5</v>
      </c>
      <c r="U34" s="776" t="s">
        <v>3</v>
      </c>
      <c r="V34" s="769" t="s">
        <v>5</v>
      </c>
      <c r="W34" s="769" t="s">
        <v>5</v>
      </c>
      <c r="X34" s="769" t="s">
        <v>5</v>
      </c>
      <c r="Y34" s="769" t="s">
        <v>5</v>
      </c>
      <c r="Z34" s="769" t="s">
        <v>5</v>
      </c>
      <c r="AA34" s="769" t="s">
        <v>5</v>
      </c>
      <c r="AB34" s="776" t="s">
        <v>3</v>
      </c>
      <c r="AC34" s="769" t="s">
        <v>5</v>
      </c>
      <c r="AD34" s="769" t="s">
        <v>5</v>
      </c>
      <c r="AE34" s="776" t="s">
        <v>3</v>
      </c>
      <c r="AF34" s="769" t="s">
        <v>5</v>
      </c>
      <c r="AG34" s="769" t="s">
        <v>5</v>
      </c>
      <c r="AH34" s="769" t="s">
        <v>5</v>
      </c>
      <c r="AI34" s="776" t="s">
        <v>3</v>
      </c>
      <c r="AJ34" s="769" t="s">
        <v>5</v>
      </c>
      <c r="AK34" s="770" t="s">
        <v>5</v>
      </c>
      <c r="AL34" s="563">
        <f t="shared" si="9"/>
        <v>24</v>
      </c>
      <c r="AM34" s="280">
        <f t="shared" si="1"/>
        <v>0</v>
      </c>
      <c r="AN34" s="280">
        <f t="shared" si="2"/>
        <v>0</v>
      </c>
      <c r="AO34" s="553">
        <f t="shared" si="3"/>
        <v>0</v>
      </c>
      <c r="AP34" s="280">
        <f t="shared" si="4"/>
        <v>0</v>
      </c>
      <c r="AQ34" s="280">
        <f t="shared" si="5"/>
        <v>0</v>
      </c>
      <c r="AR34" s="553">
        <f t="shared" si="6"/>
        <v>0</v>
      </c>
      <c r="AS34" s="553">
        <f t="shared" si="7"/>
        <v>0</v>
      </c>
    </row>
    <row r="35" spans="1:45" ht="19.2" customHeight="1" outlineLevel="1" thickBot="1">
      <c r="A35" s="621">
        <v>32</v>
      </c>
      <c r="B35" s="613" t="s">
        <v>435</v>
      </c>
      <c r="C35" s="728"/>
      <c r="D35" s="900"/>
      <c r="E35" s="900"/>
      <c r="F35" s="900"/>
      <c r="G35" s="1130" t="s">
        <v>447</v>
      </c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31"/>
      <c r="U35" s="1131"/>
      <c r="V35" s="1131"/>
      <c r="W35" s="1131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2"/>
      <c r="AL35" s="563">
        <f t="shared" si="9"/>
        <v>0</v>
      </c>
      <c r="AM35" s="280">
        <f t="shared" si="1"/>
        <v>0</v>
      </c>
      <c r="AN35" s="280">
        <f t="shared" si="2"/>
        <v>0</v>
      </c>
      <c r="AO35" s="553">
        <f t="shared" si="3"/>
        <v>0</v>
      </c>
      <c r="AP35" s="280">
        <f t="shared" si="4"/>
        <v>0</v>
      </c>
      <c r="AQ35" s="280">
        <f t="shared" si="5"/>
        <v>0</v>
      </c>
      <c r="AR35" s="553">
        <f t="shared" si="6"/>
        <v>0</v>
      </c>
      <c r="AS35" s="553">
        <f t="shared" si="7"/>
        <v>0</v>
      </c>
    </row>
    <row r="36" spans="1:45" ht="18" customHeight="1">
      <c r="A36" s="621">
        <v>33</v>
      </c>
      <c r="B36" s="617" t="s">
        <v>365</v>
      </c>
      <c r="C36" s="729"/>
      <c r="D36" s="902"/>
      <c r="E36" s="902"/>
      <c r="F36" s="902"/>
      <c r="G36" s="781" t="s">
        <v>27</v>
      </c>
      <c r="H36" s="188" t="s">
        <v>3</v>
      </c>
      <c r="I36" s="188" t="s">
        <v>5</v>
      </c>
      <c r="J36" s="188" t="s">
        <v>5</v>
      </c>
      <c r="K36" s="188" t="s">
        <v>5</v>
      </c>
      <c r="L36" s="188" t="s">
        <v>5</v>
      </c>
      <c r="M36" s="188" t="s">
        <v>27</v>
      </c>
      <c r="N36" s="309" t="s">
        <v>3</v>
      </c>
      <c r="O36" s="309" t="s">
        <v>3</v>
      </c>
      <c r="P36" s="188" t="s">
        <v>5</v>
      </c>
      <c r="Q36" s="188" t="s">
        <v>5</v>
      </c>
      <c r="R36" s="188" t="s">
        <v>5</v>
      </c>
      <c r="S36" s="188" t="s">
        <v>5</v>
      </c>
      <c r="T36" s="188" t="s">
        <v>27</v>
      </c>
      <c r="U36" s="309" t="s">
        <v>3</v>
      </c>
      <c r="V36" s="188" t="s">
        <v>3</v>
      </c>
      <c r="W36" s="188" t="s">
        <v>5</v>
      </c>
      <c r="X36" s="188" t="s">
        <v>5</v>
      </c>
      <c r="Y36" s="188" t="s">
        <v>5</v>
      </c>
      <c r="Z36" s="188" t="s">
        <v>5</v>
      </c>
      <c r="AA36" s="188" t="s">
        <v>27</v>
      </c>
      <c r="AB36" s="309" t="s">
        <v>3</v>
      </c>
      <c r="AC36" s="188" t="s">
        <v>3</v>
      </c>
      <c r="AD36" s="188" t="s">
        <v>5</v>
      </c>
      <c r="AE36" s="309" t="s">
        <v>3</v>
      </c>
      <c r="AF36" s="188" t="s">
        <v>3</v>
      </c>
      <c r="AG36" s="188" t="s">
        <v>5</v>
      </c>
      <c r="AH36" s="188" t="s">
        <v>27</v>
      </c>
      <c r="AI36" s="309" t="s">
        <v>3</v>
      </c>
      <c r="AJ36" s="188" t="s">
        <v>3</v>
      </c>
      <c r="AK36" s="392" t="s">
        <v>3</v>
      </c>
      <c r="AL36" s="563">
        <f t="shared" si="9"/>
        <v>14</v>
      </c>
      <c r="AM36" s="280">
        <f t="shared" si="1"/>
        <v>0</v>
      </c>
      <c r="AN36" s="280">
        <f t="shared" si="2"/>
        <v>5</v>
      </c>
      <c r="AO36" s="553">
        <f t="shared" si="3"/>
        <v>5</v>
      </c>
      <c r="AP36" s="280">
        <f t="shared" si="4"/>
        <v>0</v>
      </c>
      <c r="AQ36" s="280">
        <f t="shared" si="5"/>
        <v>0</v>
      </c>
      <c r="AR36" s="553">
        <f t="shared" si="6"/>
        <v>0</v>
      </c>
      <c r="AS36" s="553">
        <f t="shared" si="7"/>
        <v>5</v>
      </c>
    </row>
    <row r="37" spans="1:45" ht="18" customHeight="1" outlineLevel="1">
      <c r="A37" s="621">
        <v>34</v>
      </c>
      <c r="B37" s="618" t="s">
        <v>366</v>
      </c>
      <c r="C37" s="729"/>
      <c r="D37" s="903"/>
      <c r="E37" s="903"/>
      <c r="F37" s="903"/>
      <c r="G37" s="762" t="s">
        <v>3</v>
      </c>
      <c r="H37" s="769" t="s">
        <v>27</v>
      </c>
      <c r="I37" s="769" t="s">
        <v>3</v>
      </c>
      <c r="J37" s="769" t="s">
        <v>76</v>
      </c>
      <c r="K37" s="769" t="s">
        <v>27</v>
      </c>
      <c r="L37" s="769" t="s">
        <v>3</v>
      </c>
      <c r="M37" s="769" t="s">
        <v>76</v>
      </c>
      <c r="N37" s="776" t="s">
        <v>3</v>
      </c>
      <c r="O37" s="776" t="s">
        <v>27</v>
      </c>
      <c r="P37" s="769" t="s">
        <v>3</v>
      </c>
      <c r="Q37" s="769" t="s">
        <v>76</v>
      </c>
      <c r="R37" s="769" t="s">
        <v>27</v>
      </c>
      <c r="S37" s="769" t="s">
        <v>3</v>
      </c>
      <c r="T37" s="769" t="s">
        <v>76</v>
      </c>
      <c r="U37" s="776" t="s">
        <v>3</v>
      </c>
      <c r="V37" s="769" t="s">
        <v>76</v>
      </c>
      <c r="W37" s="769" t="s">
        <v>76</v>
      </c>
      <c r="X37" s="769" t="s">
        <v>27</v>
      </c>
      <c r="Y37" s="769" t="s">
        <v>3</v>
      </c>
      <c r="Z37" s="769" t="s">
        <v>76</v>
      </c>
      <c r="AA37" s="769" t="s">
        <v>76</v>
      </c>
      <c r="AB37" s="776" t="s">
        <v>3</v>
      </c>
      <c r="AC37" s="769" t="s">
        <v>76</v>
      </c>
      <c r="AD37" s="769" t="s">
        <v>3</v>
      </c>
      <c r="AE37" s="776" t="s">
        <v>3</v>
      </c>
      <c r="AF37" s="769" t="s">
        <v>3</v>
      </c>
      <c r="AG37" s="769" t="s">
        <v>76</v>
      </c>
      <c r="AH37" s="769" t="s">
        <v>76</v>
      </c>
      <c r="AI37" s="776" t="s">
        <v>3</v>
      </c>
      <c r="AJ37" s="769" t="s">
        <v>76</v>
      </c>
      <c r="AK37" s="770" t="s">
        <v>76</v>
      </c>
      <c r="AL37" s="563">
        <f t="shared" si="9"/>
        <v>0</v>
      </c>
      <c r="AM37" s="280">
        <f t="shared" si="1"/>
        <v>0</v>
      </c>
      <c r="AN37" s="280">
        <f t="shared" si="2"/>
        <v>5</v>
      </c>
      <c r="AO37" s="553">
        <f t="shared" si="3"/>
        <v>5</v>
      </c>
      <c r="AP37" s="280">
        <f t="shared" si="4"/>
        <v>0</v>
      </c>
      <c r="AQ37" s="280">
        <f t="shared" si="5"/>
        <v>0</v>
      </c>
      <c r="AR37" s="553">
        <f t="shared" si="6"/>
        <v>0</v>
      </c>
      <c r="AS37" s="553">
        <f t="shared" si="7"/>
        <v>5</v>
      </c>
    </row>
    <row r="38" spans="1:45" ht="18" customHeight="1" outlineLevel="1">
      <c r="A38" s="621">
        <v>35</v>
      </c>
      <c r="B38" s="618" t="s">
        <v>367</v>
      </c>
      <c r="C38" s="729"/>
      <c r="D38" s="903"/>
      <c r="E38" s="903"/>
      <c r="F38" s="903"/>
      <c r="G38" s="762" t="s">
        <v>3</v>
      </c>
      <c r="H38" s="769" t="s">
        <v>5</v>
      </c>
      <c r="I38" s="769" t="s">
        <v>5</v>
      </c>
      <c r="J38" s="769" t="s">
        <v>27</v>
      </c>
      <c r="K38" s="769" t="s">
        <v>3</v>
      </c>
      <c r="L38" s="769" t="s">
        <v>5</v>
      </c>
      <c r="M38" s="769" t="s">
        <v>5</v>
      </c>
      <c r="N38" s="776" t="s">
        <v>3</v>
      </c>
      <c r="O38" s="776" t="s">
        <v>3</v>
      </c>
      <c r="P38" s="769" t="s">
        <v>5</v>
      </c>
      <c r="Q38" s="769" t="s">
        <v>5</v>
      </c>
      <c r="R38" s="769" t="s">
        <v>5</v>
      </c>
      <c r="S38" s="769" t="s">
        <v>27</v>
      </c>
      <c r="T38" s="769" t="s">
        <v>3</v>
      </c>
      <c r="U38" s="776" t="s">
        <v>3</v>
      </c>
      <c r="V38" s="769" t="s">
        <v>5</v>
      </c>
      <c r="W38" s="769" t="s">
        <v>27</v>
      </c>
      <c r="X38" s="769" t="s">
        <v>3</v>
      </c>
      <c r="Y38" s="769" t="s">
        <v>5</v>
      </c>
      <c r="Z38" s="769" t="s">
        <v>5</v>
      </c>
      <c r="AA38" s="769" t="s">
        <v>5</v>
      </c>
      <c r="AB38" s="776" t="s">
        <v>3</v>
      </c>
      <c r="AC38" s="769" t="s">
        <v>27</v>
      </c>
      <c r="AD38" s="769" t="s">
        <v>3</v>
      </c>
      <c r="AE38" s="776" t="s">
        <v>3</v>
      </c>
      <c r="AF38" s="769" t="s">
        <v>5</v>
      </c>
      <c r="AG38" s="769" t="s">
        <v>27</v>
      </c>
      <c r="AH38" s="769" t="s">
        <v>3</v>
      </c>
      <c r="AI38" s="776" t="s">
        <v>3</v>
      </c>
      <c r="AJ38" s="769" t="s">
        <v>5</v>
      </c>
      <c r="AK38" s="770" t="s">
        <v>5</v>
      </c>
      <c r="AL38" s="563">
        <f t="shared" si="9"/>
        <v>14</v>
      </c>
      <c r="AM38" s="280">
        <f t="shared" si="1"/>
        <v>0</v>
      </c>
      <c r="AN38" s="280">
        <f t="shared" si="2"/>
        <v>5</v>
      </c>
      <c r="AO38" s="553">
        <f t="shared" si="3"/>
        <v>5</v>
      </c>
      <c r="AP38" s="280">
        <f t="shared" si="4"/>
        <v>0</v>
      </c>
      <c r="AQ38" s="280">
        <f t="shared" si="5"/>
        <v>0</v>
      </c>
      <c r="AR38" s="553">
        <f t="shared" si="6"/>
        <v>0</v>
      </c>
      <c r="AS38" s="553">
        <f t="shared" si="7"/>
        <v>5</v>
      </c>
    </row>
    <row r="39" spans="1:45" ht="18" customHeight="1" outlineLevel="1">
      <c r="A39" s="621">
        <v>36</v>
      </c>
      <c r="B39" s="619" t="s">
        <v>368</v>
      </c>
      <c r="C39" s="730"/>
      <c r="D39" s="904"/>
      <c r="E39" s="904"/>
      <c r="F39" s="904"/>
      <c r="G39" s="762" t="s">
        <v>26</v>
      </c>
      <c r="H39" s="769" t="s">
        <v>3</v>
      </c>
      <c r="I39" s="769" t="s">
        <v>5</v>
      </c>
      <c r="J39" s="769" t="s">
        <v>5</v>
      </c>
      <c r="K39" s="769" t="s">
        <v>5</v>
      </c>
      <c r="L39" s="769" t="s">
        <v>5</v>
      </c>
      <c r="M39" s="769" t="s">
        <v>5</v>
      </c>
      <c r="N39" s="776" t="s">
        <v>3</v>
      </c>
      <c r="O39" s="776" t="s">
        <v>3</v>
      </c>
      <c r="P39" s="769" t="s">
        <v>5</v>
      </c>
      <c r="Q39" s="769" t="s">
        <v>27</v>
      </c>
      <c r="R39" s="769" t="s">
        <v>3</v>
      </c>
      <c r="S39" s="769" t="s">
        <v>5</v>
      </c>
      <c r="T39" s="769" t="s">
        <v>5</v>
      </c>
      <c r="U39" s="776" t="s">
        <v>3</v>
      </c>
      <c r="V39" s="769" t="s">
        <v>5</v>
      </c>
      <c r="W39" s="769" t="s">
        <v>5</v>
      </c>
      <c r="X39" s="769" t="s">
        <v>5</v>
      </c>
      <c r="Y39" s="769" t="s">
        <v>27</v>
      </c>
      <c r="Z39" s="769" t="s">
        <v>3</v>
      </c>
      <c r="AA39" s="769" t="s">
        <v>5</v>
      </c>
      <c r="AB39" s="776" t="s">
        <v>3</v>
      </c>
      <c r="AC39" s="769" t="s">
        <v>5</v>
      </c>
      <c r="AD39" s="769" t="s">
        <v>5</v>
      </c>
      <c r="AE39" s="776" t="s">
        <v>3</v>
      </c>
      <c r="AF39" s="769" t="s">
        <v>5</v>
      </c>
      <c r="AG39" s="769" t="s">
        <v>5</v>
      </c>
      <c r="AH39" s="769" t="s">
        <v>5</v>
      </c>
      <c r="AI39" s="776" t="s">
        <v>27</v>
      </c>
      <c r="AJ39" s="769" t="s">
        <v>3</v>
      </c>
      <c r="AK39" s="770" t="s">
        <v>27</v>
      </c>
      <c r="AL39" s="563">
        <f t="shared" si="9"/>
        <v>17</v>
      </c>
      <c r="AM39" s="280">
        <f t="shared" si="1"/>
        <v>1</v>
      </c>
      <c r="AN39" s="280">
        <f t="shared" si="2"/>
        <v>4</v>
      </c>
      <c r="AO39" s="553">
        <f t="shared" si="3"/>
        <v>5</v>
      </c>
      <c r="AP39" s="280">
        <f t="shared" si="4"/>
        <v>0</v>
      </c>
      <c r="AQ39" s="280">
        <f t="shared" si="5"/>
        <v>0</v>
      </c>
      <c r="AR39" s="553">
        <f t="shared" si="6"/>
        <v>0</v>
      </c>
      <c r="AS39" s="553">
        <f t="shared" si="7"/>
        <v>5</v>
      </c>
    </row>
    <row r="40" spans="1:45" ht="18" customHeight="1" outlineLevel="1">
      <c r="A40" s="621">
        <v>37</v>
      </c>
      <c r="B40" s="618" t="s">
        <v>369</v>
      </c>
      <c r="C40" s="729"/>
      <c r="D40" s="903"/>
      <c r="E40" s="903"/>
      <c r="F40" s="903"/>
      <c r="G40" s="762" t="s">
        <v>3</v>
      </c>
      <c r="H40" s="769" t="s">
        <v>5</v>
      </c>
      <c r="I40" s="769" t="s">
        <v>5</v>
      </c>
      <c r="J40" s="769" t="s">
        <v>5</v>
      </c>
      <c r="K40" s="769" t="s">
        <v>5</v>
      </c>
      <c r="L40" s="769" t="s">
        <v>27</v>
      </c>
      <c r="M40" s="769" t="s">
        <v>3</v>
      </c>
      <c r="N40" s="776" t="s">
        <v>27</v>
      </c>
      <c r="O40" s="776" t="s">
        <v>3</v>
      </c>
      <c r="P40" s="769" t="s">
        <v>5</v>
      </c>
      <c r="Q40" s="769" t="s">
        <v>27</v>
      </c>
      <c r="R40" s="769" t="s">
        <v>3</v>
      </c>
      <c r="S40" s="769" t="s">
        <v>5</v>
      </c>
      <c r="T40" s="769" t="s">
        <v>5</v>
      </c>
      <c r="U40" s="776" t="s">
        <v>27</v>
      </c>
      <c r="V40" s="769" t="s">
        <v>3</v>
      </c>
      <c r="W40" s="769" t="s">
        <v>5</v>
      </c>
      <c r="X40" s="769" t="s">
        <v>5</v>
      </c>
      <c r="Y40" s="769" t="s">
        <v>5</v>
      </c>
      <c r="Z40" s="769" t="s">
        <v>5</v>
      </c>
      <c r="AA40" s="769" t="s">
        <v>5</v>
      </c>
      <c r="AB40" s="776" t="s">
        <v>3</v>
      </c>
      <c r="AC40" s="769" t="s">
        <v>5</v>
      </c>
      <c r="AD40" s="769" t="s">
        <v>5</v>
      </c>
      <c r="AE40" s="776" t="s">
        <v>3</v>
      </c>
      <c r="AF40" s="769" t="s">
        <v>5</v>
      </c>
      <c r="AG40" s="769" t="s">
        <v>5</v>
      </c>
      <c r="AH40" s="769" t="s">
        <v>5</v>
      </c>
      <c r="AI40" s="776" t="s">
        <v>3</v>
      </c>
      <c r="AJ40" s="769" t="s">
        <v>27</v>
      </c>
      <c r="AK40" s="770" t="s">
        <v>3</v>
      </c>
      <c r="AL40" s="563">
        <f t="shared" si="9"/>
        <v>17</v>
      </c>
      <c r="AM40" s="280">
        <f t="shared" si="1"/>
        <v>0</v>
      </c>
      <c r="AN40" s="280">
        <f t="shared" si="2"/>
        <v>5</v>
      </c>
      <c r="AO40" s="553">
        <f t="shared" si="3"/>
        <v>5</v>
      </c>
      <c r="AP40" s="280">
        <f t="shared" si="4"/>
        <v>0</v>
      </c>
      <c r="AQ40" s="280">
        <f t="shared" si="5"/>
        <v>0</v>
      </c>
      <c r="AR40" s="553">
        <f t="shared" si="6"/>
        <v>0</v>
      </c>
      <c r="AS40" s="553">
        <f t="shared" si="7"/>
        <v>5</v>
      </c>
    </row>
    <row r="41" spans="1:45" ht="18" customHeight="1" outlineLevel="1">
      <c r="A41" s="621">
        <v>38</v>
      </c>
      <c r="B41" s="618" t="s">
        <v>370</v>
      </c>
      <c r="C41" s="729"/>
      <c r="D41" s="903"/>
      <c r="E41" s="903"/>
      <c r="F41" s="903"/>
      <c r="G41" s="762" t="s">
        <v>3</v>
      </c>
      <c r="H41" s="769" t="s">
        <v>5</v>
      </c>
      <c r="I41" s="769" t="s">
        <v>27</v>
      </c>
      <c r="J41" s="769" t="s">
        <v>3</v>
      </c>
      <c r="K41" s="769" t="s">
        <v>5</v>
      </c>
      <c r="L41" s="769" t="s">
        <v>5</v>
      </c>
      <c r="M41" s="769" t="s">
        <v>5</v>
      </c>
      <c r="N41" s="776" t="s">
        <v>3</v>
      </c>
      <c r="O41" s="776" t="s">
        <v>3</v>
      </c>
      <c r="P41" s="769" t="s">
        <v>27</v>
      </c>
      <c r="Q41" s="769" t="s">
        <v>3</v>
      </c>
      <c r="R41" s="769" t="s">
        <v>5</v>
      </c>
      <c r="S41" s="769" t="s">
        <v>5</v>
      </c>
      <c r="T41" s="769" t="s">
        <v>5</v>
      </c>
      <c r="U41" s="776" t="s">
        <v>3</v>
      </c>
      <c r="V41" s="769" t="s">
        <v>27</v>
      </c>
      <c r="W41" s="769" t="s">
        <v>3</v>
      </c>
      <c r="X41" s="769" t="s">
        <v>5</v>
      </c>
      <c r="Y41" s="769" t="s">
        <v>5</v>
      </c>
      <c r="Z41" s="769" t="s">
        <v>27</v>
      </c>
      <c r="AA41" s="769" t="s">
        <v>3</v>
      </c>
      <c r="AB41" s="776" t="s">
        <v>3</v>
      </c>
      <c r="AC41" s="769" t="s">
        <v>5</v>
      </c>
      <c r="AD41" s="769" t="s">
        <v>5</v>
      </c>
      <c r="AE41" s="776" t="s">
        <v>3</v>
      </c>
      <c r="AF41" s="769" t="s">
        <v>27</v>
      </c>
      <c r="AG41" s="769" t="s">
        <v>3</v>
      </c>
      <c r="AH41" s="769" t="s">
        <v>5</v>
      </c>
      <c r="AI41" s="776" t="s">
        <v>3</v>
      </c>
      <c r="AJ41" s="769" t="s">
        <v>5</v>
      </c>
      <c r="AK41" s="770" t="s">
        <v>5</v>
      </c>
      <c r="AL41" s="563">
        <f t="shared" si="9"/>
        <v>14</v>
      </c>
      <c r="AM41" s="280">
        <f t="shared" si="1"/>
        <v>0</v>
      </c>
      <c r="AN41" s="280">
        <f t="shared" si="2"/>
        <v>5</v>
      </c>
      <c r="AO41" s="553">
        <f t="shared" si="3"/>
        <v>5</v>
      </c>
      <c r="AP41" s="280">
        <f t="shared" si="4"/>
        <v>0</v>
      </c>
      <c r="AQ41" s="280">
        <f t="shared" si="5"/>
        <v>0</v>
      </c>
      <c r="AR41" s="553">
        <f t="shared" si="6"/>
        <v>0</v>
      </c>
      <c r="AS41" s="553">
        <f t="shared" si="7"/>
        <v>5</v>
      </c>
    </row>
    <row r="42" spans="1:45" ht="18" customHeight="1" outlineLevel="1">
      <c r="A42" s="621">
        <v>39</v>
      </c>
      <c r="B42" s="618" t="s">
        <v>371</v>
      </c>
      <c r="C42" s="729"/>
      <c r="D42" s="903"/>
      <c r="E42" s="903"/>
      <c r="F42" s="903"/>
      <c r="G42" s="762" t="s">
        <v>3</v>
      </c>
      <c r="H42" s="769" t="s">
        <v>76</v>
      </c>
      <c r="I42" s="769" t="s">
        <v>76</v>
      </c>
      <c r="J42" s="769" t="s">
        <v>76</v>
      </c>
      <c r="K42" s="769" t="s">
        <v>76</v>
      </c>
      <c r="L42" s="769" t="s">
        <v>76</v>
      </c>
      <c r="M42" s="769" t="s">
        <v>76</v>
      </c>
      <c r="N42" s="776" t="s">
        <v>3</v>
      </c>
      <c r="O42" s="776" t="s">
        <v>26</v>
      </c>
      <c r="P42" s="769" t="s">
        <v>3</v>
      </c>
      <c r="Q42" s="769" t="s">
        <v>76</v>
      </c>
      <c r="R42" s="769" t="s">
        <v>76</v>
      </c>
      <c r="S42" s="769" t="s">
        <v>76</v>
      </c>
      <c r="T42" s="769" t="s">
        <v>76</v>
      </c>
      <c r="U42" s="776" t="s">
        <v>26</v>
      </c>
      <c r="V42" s="769" t="s">
        <v>3</v>
      </c>
      <c r="W42" s="769" t="s">
        <v>76</v>
      </c>
      <c r="X42" s="769" t="s">
        <v>76</v>
      </c>
      <c r="Y42" s="769" t="s">
        <v>76</v>
      </c>
      <c r="Z42" s="769" t="s">
        <v>76</v>
      </c>
      <c r="AA42" s="769" t="s">
        <v>76</v>
      </c>
      <c r="AB42" s="776" t="s">
        <v>27</v>
      </c>
      <c r="AC42" s="769" t="s">
        <v>3</v>
      </c>
      <c r="AD42" s="769" t="s">
        <v>76</v>
      </c>
      <c r="AE42" s="776" t="s">
        <v>27</v>
      </c>
      <c r="AF42" s="769" t="s">
        <v>3</v>
      </c>
      <c r="AG42" s="769" t="s">
        <v>76</v>
      </c>
      <c r="AH42" s="769" t="s">
        <v>76</v>
      </c>
      <c r="AI42" s="776" t="s">
        <v>26</v>
      </c>
      <c r="AJ42" s="769" t="s">
        <v>3</v>
      </c>
      <c r="AK42" s="770" t="s">
        <v>76</v>
      </c>
      <c r="AL42" s="563">
        <f t="shared" si="9"/>
        <v>0</v>
      </c>
      <c r="AM42" s="280">
        <f t="shared" si="1"/>
        <v>3</v>
      </c>
      <c r="AN42" s="280">
        <f t="shared" si="2"/>
        <v>2</v>
      </c>
      <c r="AO42" s="553">
        <f t="shared" si="3"/>
        <v>5</v>
      </c>
      <c r="AP42" s="280">
        <f t="shared" si="4"/>
        <v>0</v>
      </c>
      <c r="AQ42" s="280">
        <f t="shared" si="5"/>
        <v>0</v>
      </c>
      <c r="AR42" s="553">
        <f t="shared" si="6"/>
        <v>0</v>
      </c>
      <c r="AS42" s="553">
        <f t="shared" si="7"/>
        <v>5</v>
      </c>
    </row>
    <row r="43" spans="1:45" ht="18" customHeight="1" outlineLevel="1">
      <c r="A43" s="621">
        <v>40</v>
      </c>
      <c r="B43" s="618" t="s">
        <v>372</v>
      </c>
      <c r="C43" s="729"/>
      <c r="D43" s="903"/>
      <c r="E43" s="903"/>
      <c r="F43" s="903"/>
      <c r="G43" s="1127" t="s">
        <v>444</v>
      </c>
      <c r="H43" s="1128"/>
      <c r="I43" s="1128"/>
      <c r="J43" s="1128"/>
      <c r="K43" s="1128"/>
      <c r="L43" s="1128"/>
      <c r="M43" s="1128"/>
      <c r="N43" s="1128"/>
      <c r="O43" s="1128"/>
      <c r="P43" s="1128"/>
      <c r="Q43" s="1128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1129"/>
      <c r="AL43" s="563">
        <f t="shared" si="9"/>
        <v>0</v>
      </c>
      <c r="AM43" s="280">
        <f t="shared" si="1"/>
        <v>0</v>
      </c>
      <c r="AN43" s="280">
        <f t="shared" si="2"/>
        <v>0</v>
      </c>
      <c r="AO43" s="553">
        <f t="shared" si="3"/>
        <v>0</v>
      </c>
      <c r="AP43" s="280">
        <f t="shared" si="4"/>
        <v>0</v>
      </c>
      <c r="AQ43" s="280">
        <f t="shared" si="5"/>
        <v>0</v>
      </c>
      <c r="AR43" s="553">
        <f t="shared" si="6"/>
        <v>0</v>
      </c>
      <c r="AS43" s="553">
        <f t="shared" si="7"/>
        <v>0</v>
      </c>
    </row>
    <row r="44" spans="1:45" ht="18" customHeight="1" outlineLevel="1">
      <c r="A44" s="621">
        <v>41</v>
      </c>
      <c r="B44" s="618" t="s">
        <v>373</v>
      </c>
      <c r="C44" s="729"/>
      <c r="D44" s="903"/>
      <c r="E44" s="903"/>
      <c r="F44" s="903"/>
      <c r="G44" s="1127" t="s">
        <v>439</v>
      </c>
      <c r="H44" s="1128"/>
      <c r="I44" s="1128"/>
      <c r="J44" s="1128"/>
      <c r="K44" s="1128"/>
      <c r="L44" s="1128"/>
      <c r="M44" s="1128"/>
      <c r="N44" s="1128"/>
      <c r="O44" s="1128"/>
      <c r="P44" s="1128"/>
      <c r="Q44" s="1128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1128"/>
      <c r="AG44" s="1128"/>
      <c r="AH44" s="1128"/>
      <c r="AI44" s="1128"/>
      <c r="AJ44" s="1128"/>
      <c r="AK44" s="1129"/>
      <c r="AL44" s="563">
        <f t="shared" si="9"/>
        <v>0</v>
      </c>
      <c r="AM44" s="280">
        <f t="shared" si="1"/>
        <v>0</v>
      </c>
      <c r="AN44" s="280">
        <f t="shared" si="2"/>
        <v>0</v>
      </c>
      <c r="AO44" s="553">
        <f t="shared" si="3"/>
        <v>0</v>
      </c>
      <c r="AP44" s="280">
        <f t="shared" si="4"/>
        <v>0</v>
      </c>
      <c r="AQ44" s="280">
        <f t="shared" si="5"/>
        <v>0</v>
      </c>
      <c r="AR44" s="553">
        <f t="shared" si="6"/>
        <v>0</v>
      </c>
      <c r="AS44" s="553">
        <f t="shared" si="7"/>
        <v>0</v>
      </c>
    </row>
    <row r="45" spans="1:45" ht="18" customHeight="1" thickBot="1">
      <c r="A45" s="621">
        <v>42</v>
      </c>
      <c r="B45" s="620" t="s">
        <v>374</v>
      </c>
      <c r="C45" s="731"/>
      <c r="D45" s="905"/>
      <c r="E45" s="905"/>
      <c r="F45" s="905"/>
      <c r="G45" s="765" t="s">
        <v>3</v>
      </c>
      <c r="H45" s="773" t="s">
        <v>76</v>
      </c>
      <c r="I45" s="773" t="s">
        <v>76</v>
      </c>
      <c r="J45" s="773" t="s">
        <v>76</v>
      </c>
      <c r="K45" s="773" t="s">
        <v>76</v>
      </c>
      <c r="L45" s="773" t="s">
        <v>76</v>
      </c>
      <c r="M45" s="773" t="s">
        <v>76</v>
      </c>
      <c r="N45" s="227" t="s">
        <v>3</v>
      </c>
      <c r="O45" s="227" t="s">
        <v>3</v>
      </c>
      <c r="P45" s="773" t="s">
        <v>76</v>
      </c>
      <c r="Q45" s="773" t="s">
        <v>76</v>
      </c>
      <c r="R45" s="773" t="s">
        <v>76</v>
      </c>
      <c r="S45" s="773" t="s">
        <v>76</v>
      </c>
      <c r="T45" s="773" t="s">
        <v>76</v>
      </c>
      <c r="U45" s="227" t="s">
        <v>3</v>
      </c>
      <c r="V45" s="773" t="s">
        <v>76</v>
      </c>
      <c r="W45" s="773" t="s">
        <v>76</v>
      </c>
      <c r="X45" s="773" t="s">
        <v>76</v>
      </c>
      <c r="Y45" s="773" t="s">
        <v>76</v>
      </c>
      <c r="Z45" s="773" t="s">
        <v>76</v>
      </c>
      <c r="AA45" s="773" t="s">
        <v>76</v>
      </c>
      <c r="AB45" s="227" t="s">
        <v>3</v>
      </c>
      <c r="AC45" s="773" t="s">
        <v>76</v>
      </c>
      <c r="AD45" s="773" t="s">
        <v>76</v>
      </c>
      <c r="AE45" s="227" t="s">
        <v>3</v>
      </c>
      <c r="AF45" s="773" t="s">
        <v>76</v>
      </c>
      <c r="AG45" s="773" t="s">
        <v>76</v>
      </c>
      <c r="AH45" s="773" t="s">
        <v>76</v>
      </c>
      <c r="AI45" s="227" t="s">
        <v>3</v>
      </c>
      <c r="AJ45" s="773" t="s">
        <v>76</v>
      </c>
      <c r="AK45" s="774" t="s">
        <v>76</v>
      </c>
      <c r="AL45" s="563">
        <f t="shared" si="9"/>
        <v>0</v>
      </c>
      <c r="AM45" s="280">
        <f t="shared" si="1"/>
        <v>0</v>
      </c>
      <c r="AN45" s="280">
        <f t="shared" si="2"/>
        <v>0</v>
      </c>
      <c r="AO45" s="553">
        <f t="shared" si="3"/>
        <v>0</v>
      </c>
      <c r="AP45" s="280">
        <f t="shared" si="4"/>
        <v>0</v>
      </c>
      <c r="AQ45" s="280">
        <f t="shared" si="5"/>
        <v>0</v>
      </c>
      <c r="AR45" s="553">
        <f t="shared" si="6"/>
        <v>0</v>
      </c>
      <c r="AS45" s="553">
        <f t="shared" si="7"/>
        <v>0</v>
      </c>
    </row>
    <row r="46" spans="1:45" ht="18" customHeight="1" outlineLevel="1" thickBot="1">
      <c r="A46" s="608"/>
      <c r="B46" s="626" t="s">
        <v>403</v>
      </c>
      <c r="C46" s="626"/>
      <c r="D46" s="626"/>
      <c r="E46" s="626"/>
      <c r="F46" s="626"/>
      <c r="G46" s="686">
        <f>COUNTIF(G4:G45,"GNE")</f>
        <v>1</v>
      </c>
      <c r="H46" s="686">
        <f t="shared" ref="H46:AK46" si="10">COUNTIF(H4:H45,"GNE")</f>
        <v>3</v>
      </c>
      <c r="I46" s="686">
        <f t="shared" si="10"/>
        <v>3</v>
      </c>
      <c r="J46" s="686">
        <f t="shared" si="10"/>
        <v>3</v>
      </c>
      <c r="K46" s="686">
        <f t="shared" si="10"/>
        <v>4</v>
      </c>
      <c r="L46" s="686">
        <f t="shared" si="10"/>
        <v>3</v>
      </c>
      <c r="M46" s="686">
        <f t="shared" si="10"/>
        <v>3</v>
      </c>
      <c r="N46" s="686">
        <f t="shared" si="10"/>
        <v>3</v>
      </c>
      <c r="O46" s="686">
        <f t="shared" si="10"/>
        <v>3</v>
      </c>
      <c r="P46" s="686">
        <f t="shared" si="10"/>
        <v>3</v>
      </c>
      <c r="Q46" s="686">
        <f t="shared" si="10"/>
        <v>3</v>
      </c>
      <c r="R46" s="686">
        <f t="shared" si="10"/>
        <v>3</v>
      </c>
      <c r="S46" s="686">
        <f t="shared" si="10"/>
        <v>3</v>
      </c>
      <c r="T46" s="686">
        <f t="shared" si="10"/>
        <v>3</v>
      </c>
      <c r="U46" s="686">
        <f t="shared" si="10"/>
        <v>3</v>
      </c>
      <c r="V46" s="686">
        <f t="shared" si="10"/>
        <v>3</v>
      </c>
      <c r="W46" s="686">
        <f t="shared" si="10"/>
        <v>3</v>
      </c>
      <c r="X46" s="686">
        <f t="shared" si="10"/>
        <v>3</v>
      </c>
      <c r="Y46" s="686">
        <f t="shared" si="10"/>
        <v>3</v>
      </c>
      <c r="Z46" s="686">
        <f t="shared" si="10"/>
        <v>3</v>
      </c>
      <c r="AA46" s="686">
        <f t="shared" si="10"/>
        <v>2</v>
      </c>
      <c r="AB46" s="686">
        <f t="shared" si="10"/>
        <v>3</v>
      </c>
      <c r="AC46" s="686">
        <f t="shared" si="10"/>
        <v>3</v>
      </c>
      <c r="AD46" s="686">
        <f t="shared" si="10"/>
        <v>2</v>
      </c>
      <c r="AE46" s="686">
        <f t="shared" si="10"/>
        <v>3</v>
      </c>
      <c r="AF46" s="686">
        <f t="shared" si="10"/>
        <v>3</v>
      </c>
      <c r="AG46" s="686">
        <f t="shared" si="10"/>
        <v>2</v>
      </c>
      <c r="AH46" s="686">
        <f t="shared" si="10"/>
        <v>3</v>
      </c>
      <c r="AI46" s="686">
        <f t="shared" si="10"/>
        <v>3</v>
      </c>
      <c r="AJ46" s="686">
        <f t="shared" si="10"/>
        <v>2</v>
      </c>
      <c r="AK46" s="686">
        <f t="shared" si="10"/>
        <v>2</v>
      </c>
      <c r="AL46" s="563">
        <f t="shared" si="9"/>
        <v>0</v>
      </c>
      <c r="AM46" s="280">
        <f t="shared" si="1"/>
        <v>0</v>
      </c>
      <c r="AN46" s="280">
        <f t="shared" si="2"/>
        <v>0</v>
      </c>
      <c r="AO46" s="553">
        <f t="shared" si="3"/>
        <v>0</v>
      </c>
      <c r="AP46" s="280">
        <f t="shared" si="4"/>
        <v>0</v>
      </c>
      <c r="AQ46" s="280">
        <f t="shared" si="5"/>
        <v>0</v>
      </c>
      <c r="AR46" s="553">
        <f t="shared" si="6"/>
        <v>0</v>
      </c>
      <c r="AS46" s="553">
        <f t="shared" si="7"/>
        <v>0</v>
      </c>
    </row>
    <row r="47" spans="1:45" ht="18" customHeight="1" outlineLevel="1">
      <c r="A47" s="608"/>
      <c r="B47" s="626" t="s">
        <v>404</v>
      </c>
      <c r="C47" s="626"/>
      <c r="D47" s="626"/>
      <c r="E47" s="626"/>
      <c r="F47" s="626"/>
      <c r="G47" s="678">
        <f>COUNTIF(G4:G45,"GNP")</f>
        <v>1</v>
      </c>
      <c r="H47" s="678">
        <f t="shared" ref="H47:AK47" si="11">COUNTIF(H4:H45,"GNP")</f>
        <v>1</v>
      </c>
      <c r="I47" s="719">
        <f t="shared" si="11"/>
        <v>1</v>
      </c>
      <c r="J47" s="678">
        <f t="shared" si="11"/>
        <v>2</v>
      </c>
      <c r="K47" s="678">
        <f t="shared" si="11"/>
        <v>1</v>
      </c>
      <c r="L47" s="678">
        <f t="shared" si="11"/>
        <v>1</v>
      </c>
      <c r="M47" s="678">
        <f t="shared" si="11"/>
        <v>1</v>
      </c>
      <c r="N47" s="678">
        <f t="shared" si="11"/>
        <v>1</v>
      </c>
      <c r="O47" s="678">
        <f t="shared" si="11"/>
        <v>2</v>
      </c>
      <c r="P47" s="719">
        <f t="shared" si="11"/>
        <v>1</v>
      </c>
      <c r="Q47" s="678">
        <f t="shared" si="11"/>
        <v>2</v>
      </c>
      <c r="R47" s="678">
        <f t="shared" si="11"/>
        <v>1</v>
      </c>
      <c r="S47" s="678">
        <f t="shared" si="11"/>
        <v>1</v>
      </c>
      <c r="T47" s="678">
        <f t="shared" si="11"/>
        <v>1</v>
      </c>
      <c r="U47" s="678">
        <f t="shared" si="11"/>
        <v>1</v>
      </c>
      <c r="V47" s="678">
        <f t="shared" si="11"/>
        <v>1</v>
      </c>
      <c r="W47" s="719">
        <f t="shared" si="11"/>
        <v>1</v>
      </c>
      <c r="X47" s="678">
        <f t="shared" si="11"/>
        <v>2</v>
      </c>
      <c r="Y47" s="678">
        <f t="shared" si="11"/>
        <v>1</v>
      </c>
      <c r="Z47" s="678">
        <f t="shared" si="11"/>
        <v>1</v>
      </c>
      <c r="AA47" s="678">
        <f t="shared" si="11"/>
        <v>1</v>
      </c>
      <c r="AB47" s="678">
        <f t="shared" si="11"/>
        <v>2</v>
      </c>
      <c r="AC47" s="719">
        <f t="shared" si="11"/>
        <v>1</v>
      </c>
      <c r="AD47" s="678">
        <f t="shared" si="11"/>
        <v>1</v>
      </c>
      <c r="AE47" s="678">
        <f t="shared" si="11"/>
        <v>1</v>
      </c>
      <c r="AF47" s="678">
        <f t="shared" si="11"/>
        <v>1</v>
      </c>
      <c r="AG47" s="719">
        <f t="shared" si="11"/>
        <v>1</v>
      </c>
      <c r="AH47" s="678">
        <f t="shared" si="11"/>
        <v>2</v>
      </c>
      <c r="AI47" s="678">
        <f t="shared" si="11"/>
        <v>1</v>
      </c>
      <c r="AJ47" s="678">
        <f t="shared" si="11"/>
        <v>1</v>
      </c>
      <c r="AK47" s="678">
        <f t="shared" si="11"/>
        <v>2</v>
      </c>
      <c r="AL47" s="563">
        <f t="shared" si="9"/>
        <v>0</v>
      </c>
      <c r="AM47" s="280">
        <f t="shared" si="1"/>
        <v>0</v>
      </c>
      <c r="AN47" s="280">
        <f t="shared" si="2"/>
        <v>0</v>
      </c>
      <c r="AO47" s="553">
        <f t="shared" si="3"/>
        <v>0</v>
      </c>
      <c r="AP47" s="280">
        <f t="shared" si="4"/>
        <v>0</v>
      </c>
      <c r="AQ47" s="280">
        <f t="shared" si="5"/>
        <v>0</v>
      </c>
      <c r="AR47" s="553">
        <f t="shared" si="6"/>
        <v>0</v>
      </c>
      <c r="AS47" s="553">
        <f t="shared" si="7"/>
        <v>0</v>
      </c>
    </row>
    <row r="48" spans="1:45" ht="18" customHeight="1" outlineLevel="1" thickBot="1">
      <c r="A48" s="608"/>
      <c r="B48" s="626" t="s">
        <v>405</v>
      </c>
      <c r="C48" s="626"/>
      <c r="D48" s="626"/>
      <c r="E48" s="626"/>
      <c r="F48" s="626"/>
      <c r="G48" s="677">
        <f>COUNTIF(G4:G45,"GDP")</f>
        <v>2</v>
      </c>
      <c r="H48" s="718">
        <f t="shared" ref="H48:AK48" si="12">COUNTIF(H4:H45,"GDP")</f>
        <v>0</v>
      </c>
      <c r="I48" s="720">
        <f t="shared" si="12"/>
        <v>0</v>
      </c>
      <c r="J48" s="718">
        <f t="shared" si="12"/>
        <v>0</v>
      </c>
      <c r="K48" s="718">
        <f t="shared" si="12"/>
        <v>0</v>
      </c>
      <c r="L48" s="718">
        <f t="shared" si="12"/>
        <v>0</v>
      </c>
      <c r="M48" s="718">
        <f t="shared" si="12"/>
        <v>0</v>
      </c>
      <c r="N48" s="718">
        <f t="shared" si="12"/>
        <v>1</v>
      </c>
      <c r="O48" s="718">
        <f t="shared" si="12"/>
        <v>1</v>
      </c>
      <c r="P48" s="720">
        <f t="shared" si="12"/>
        <v>0</v>
      </c>
      <c r="Q48" s="718">
        <f t="shared" si="12"/>
        <v>0</v>
      </c>
      <c r="R48" s="718">
        <f t="shared" si="12"/>
        <v>0</v>
      </c>
      <c r="S48" s="718">
        <f t="shared" si="12"/>
        <v>0</v>
      </c>
      <c r="T48" s="718">
        <f t="shared" si="12"/>
        <v>0</v>
      </c>
      <c r="U48" s="718">
        <f t="shared" si="12"/>
        <v>1</v>
      </c>
      <c r="V48" s="718">
        <f t="shared" si="12"/>
        <v>0</v>
      </c>
      <c r="W48" s="720">
        <f t="shared" si="12"/>
        <v>0</v>
      </c>
      <c r="X48" s="718">
        <f t="shared" si="12"/>
        <v>0</v>
      </c>
      <c r="Y48" s="718">
        <f t="shared" si="12"/>
        <v>0</v>
      </c>
      <c r="Z48" s="718">
        <f t="shared" si="12"/>
        <v>0</v>
      </c>
      <c r="AA48" s="718">
        <f t="shared" si="12"/>
        <v>0</v>
      </c>
      <c r="AB48" s="718">
        <f t="shared" si="12"/>
        <v>1</v>
      </c>
      <c r="AC48" s="720">
        <f t="shared" si="12"/>
        <v>0</v>
      </c>
      <c r="AD48" s="718">
        <f t="shared" si="12"/>
        <v>0</v>
      </c>
      <c r="AE48" s="718">
        <f t="shared" si="12"/>
        <v>1</v>
      </c>
      <c r="AF48" s="718">
        <f t="shared" si="12"/>
        <v>0</v>
      </c>
      <c r="AG48" s="720">
        <f t="shared" si="12"/>
        <v>0</v>
      </c>
      <c r="AH48" s="718">
        <f t="shared" si="12"/>
        <v>0</v>
      </c>
      <c r="AI48" s="718">
        <f t="shared" si="12"/>
        <v>1</v>
      </c>
      <c r="AJ48" s="718">
        <f t="shared" si="12"/>
        <v>0</v>
      </c>
      <c r="AK48" s="718">
        <f t="shared" si="12"/>
        <v>0</v>
      </c>
      <c r="AL48" s="563">
        <f t="shared" si="9"/>
        <v>0</v>
      </c>
      <c r="AM48" s="280">
        <f t="shared" si="1"/>
        <v>0</v>
      </c>
      <c r="AN48" s="280">
        <f t="shared" si="2"/>
        <v>0</v>
      </c>
      <c r="AO48" s="553">
        <f t="shared" si="3"/>
        <v>0</v>
      </c>
      <c r="AP48" s="280">
        <f t="shared" si="4"/>
        <v>0</v>
      </c>
      <c r="AQ48" s="280">
        <f t="shared" si="5"/>
        <v>0</v>
      </c>
      <c r="AR48" s="553">
        <f t="shared" si="6"/>
        <v>0</v>
      </c>
      <c r="AS48" s="553">
        <f t="shared" si="7"/>
        <v>0</v>
      </c>
    </row>
    <row r="49" spans="1:46" ht="18" customHeight="1" outlineLevel="1">
      <c r="A49" s="608"/>
      <c r="B49" s="626" t="s">
        <v>406</v>
      </c>
      <c r="C49" s="626"/>
      <c r="D49" s="626"/>
      <c r="E49" s="626"/>
      <c r="F49" s="626"/>
      <c r="G49" s="394">
        <f>COUNTIF(G4:G45,"GDE")</f>
        <v>3</v>
      </c>
      <c r="H49" s="394">
        <f t="shared" ref="H49:AK49" si="13">COUNTIF(H4:H45,"GDE")</f>
        <v>0</v>
      </c>
      <c r="I49" s="394">
        <f t="shared" si="13"/>
        <v>0</v>
      </c>
      <c r="J49" s="394">
        <f t="shared" si="13"/>
        <v>0</v>
      </c>
      <c r="K49" s="394">
        <f t="shared" si="13"/>
        <v>0</v>
      </c>
      <c r="L49" s="394">
        <f t="shared" si="13"/>
        <v>0</v>
      </c>
      <c r="M49" s="394">
        <f t="shared" si="13"/>
        <v>0</v>
      </c>
      <c r="N49" s="394">
        <f t="shared" si="13"/>
        <v>2</v>
      </c>
      <c r="O49" s="394">
        <f t="shared" si="13"/>
        <v>0</v>
      </c>
      <c r="P49" s="394">
        <f t="shared" si="13"/>
        <v>0</v>
      </c>
      <c r="Q49" s="394">
        <f t="shared" si="13"/>
        <v>0</v>
      </c>
      <c r="R49" s="394">
        <f t="shared" si="13"/>
        <v>0</v>
      </c>
      <c r="S49" s="394">
        <f t="shared" si="13"/>
        <v>0</v>
      </c>
      <c r="T49" s="394">
        <f t="shared" si="13"/>
        <v>0</v>
      </c>
      <c r="U49" s="394">
        <f t="shared" si="13"/>
        <v>2</v>
      </c>
      <c r="V49" s="394">
        <f t="shared" si="13"/>
        <v>0</v>
      </c>
      <c r="W49" s="394">
        <f t="shared" si="13"/>
        <v>0</v>
      </c>
      <c r="X49" s="394">
        <f t="shared" si="13"/>
        <v>0</v>
      </c>
      <c r="Y49" s="394">
        <f t="shared" si="13"/>
        <v>0</v>
      </c>
      <c r="Z49" s="394">
        <f t="shared" si="13"/>
        <v>0</v>
      </c>
      <c r="AA49" s="394">
        <f t="shared" si="13"/>
        <v>0</v>
      </c>
      <c r="AB49" s="394">
        <f t="shared" si="13"/>
        <v>2</v>
      </c>
      <c r="AC49" s="394">
        <f t="shared" si="13"/>
        <v>0</v>
      </c>
      <c r="AD49" s="394">
        <f t="shared" si="13"/>
        <v>0</v>
      </c>
      <c r="AE49" s="394">
        <f t="shared" si="13"/>
        <v>2</v>
      </c>
      <c r="AF49" s="394">
        <f t="shared" si="13"/>
        <v>0</v>
      </c>
      <c r="AG49" s="394">
        <f t="shared" si="13"/>
        <v>0</v>
      </c>
      <c r="AH49" s="394">
        <f t="shared" si="13"/>
        <v>0</v>
      </c>
      <c r="AI49" s="394">
        <f t="shared" si="13"/>
        <v>2</v>
      </c>
      <c r="AJ49" s="394">
        <f t="shared" si="13"/>
        <v>0</v>
      </c>
      <c r="AK49" s="394">
        <f t="shared" si="13"/>
        <v>0</v>
      </c>
      <c r="AL49" s="394">
        <f t="shared" ref="AL49:AN49" si="14">COUNTIF(AL4:AL45,"GDE")</f>
        <v>0</v>
      </c>
      <c r="AM49" s="394">
        <f t="shared" si="14"/>
        <v>0</v>
      </c>
      <c r="AN49" s="394">
        <f t="shared" si="14"/>
        <v>0</v>
      </c>
      <c r="AO49" s="553">
        <f t="shared" si="3"/>
        <v>0</v>
      </c>
      <c r="AP49" s="280">
        <f t="shared" si="4"/>
        <v>0</v>
      </c>
      <c r="AQ49" s="280">
        <f t="shared" si="5"/>
        <v>0</v>
      </c>
      <c r="AR49" s="553">
        <f t="shared" si="6"/>
        <v>0</v>
      </c>
      <c r="AS49" s="553">
        <f t="shared" si="7"/>
        <v>0</v>
      </c>
    </row>
    <row r="50" spans="1:46" ht="18" customHeight="1" outlineLevel="1" thickBot="1">
      <c r="A50" s="608"/>
      <c r="B50" s="626" t="s">
        <v>407</v>
      </c>
      <c r="C50" s="626"/>
      <c r="D50" s="626"/>
      <c r="E50" s="626"/>
      <c r="F50" s="626"/>
      <c r="G50" s="630">
        <f>SUM(G46:G49)</f>
        <v>7</v>
      </c>
      <c r="H50" s="630">
        <f t="shared" ref="H50:AK50" si="15">SUM(H46:H49)</f>
        <v>4</v>
      </c>
      <c r="I50" s="630">
        <f t="shared" si="15"/>
        <v>4</v>
      </c>
      <c r="J50" s="630">
        <f t="shared" si="15"/>
        <v>5</v>
      </c>
      <c r="K50" s="630">
        <f t="shared" si="15"/>
        <v>5</v>
      </c>
      <c r="L50" s="630">
        <f t="shared" si="15"/>
        <v>4</v>
      </c>
      <c r="M50" s="630">
        <f t="shared" si="15"/>
        <v>4</v>
      </c>
      <c r="N50" s="630">
        <f t="shared" si="15"/>
        <v>7</v>
      </c>
      <c r="O50" s="630">
        <f t="shared" si="15"/>
        <v>6</v>
      </c>
      <c r="P50" s="630">
        <f t="shared" si="15"/>
        <v>4</v>
      </c>
      <c r="Q50" s="630">
        <f t="shared" si="15"/>
        <v>5</v>
      </c>
      <c r="R50" s="630">
        <f t="shared" si="15"/>
        <v>4</v>
      </c>
      <c r="S50" s="630">
        <f t="shared" si="15"/>
        <v>4</v>
      </c>
      <c r="T50" s="630">
        <f t="shared" si="15"/>
        <v>4</v>
      </c>
      <c r="U50" s="630">
        <f t="shared" si="15"/>
        <v>7</v>
      </c>
      <c r="V50" s="630">
        <f t="shared" si="15"/>
        <v>4</v>
      </c>
      <c r="W50" s="630">
        <f t="shared" si="15"/>
        <v>4</v>
      </c>
      <c r="X50" s="630">
        <f t="shared" si="15"/>
        <v>5</v>
      </c>
      <c r="Y50" s="630">
        <f t="shared" si="15"/>
        <v>4</v>
      </c>
      <c r="Z50" s="630">
        <f t="shared" si="15"/>
        <v>4</v>
      </c>
      <c r="AA50" s="630">
        <f t="shared" si="15"/>
        <v>3</v>
      </c>
      <c r="AB50" s="630">
        <f t="shared" si="15"/>
        <v>8</v>
      </c>
      <c r="AC50" s="630">
        <f t="shared" si="15"/>
        <v>4</v>
      </c>
      <c r="AD50" s="630">
        <f t="shared" si="15"/>
        <v>3</v>
      </c>
      <c r="AE50" s="630">
        <f t="shared" si="15"/>
        <v>7</v>
      </c>
      <c r="AF50" s="630">
        <f t="shared" si="15"/>
        <v>4</v>
      </c>
      <c r="AG50" s="630">
        <f t="shared" si="15"/>
        <v>3</v>
      </c>
      <c r="AH50" s="630">
        <f t="shared" si="15"/>
        <v>5</v>
      </c>
      <c r="AI50" s="630">
        <f t="shared" si="15"/>
        <v>7</v>
      </c>
      <c r="AJ50" s="630">
        <f t="shared" si="15"/>
        <v>3</v>
      </c>
      <c r="AK50" s="630">
        <f t="shared" si="15"/>
        <v>4</v>
      </c>
      <c r="AL50" s="563">
        <f>COUNTIF(G50:AK50,"M")</f>
        <v>0</v>
      </c>
      <c r="AM50" s="280">
        <f>COUNTIF(G50:AK50,"GDP")</f>
        <v>0</v>
      </c>
      <c r="AN50" s="280">
        <f>COUNTIF(G50:AK50,"GNP")</f>
        <v>0</v>
      </c>
      <c r="AO50" s="553">
        <f t="shared" si="3"/>
        <v>0</v>
      </c>
      <c r="AP50" s="280">
        <f t="shared" si="4"/>
        <v>0</v>
      </c>
      <c r="AQ50" s="280">
        <f t="shared" si="5"/>
        <v>0</v>
      </c>
      <c r="AR50" s="553">
        <f t="shared" si="6"/>
        <v>0</v>
      </c>
      <c r="AS50" s="553">
        <f t="shared" si="7"/>
        <v>0</v>
      </c>
    </row>
    <row r="51" spans="1:46" ht="18" customHeight="1" outlineLevel="1">
      <c r="A51" s="608"/>
      <c r="B51" s="626"/>
      <c r="C51" s="626"/>
      <c r="D51" s="626"/>
      <c r="E51" s="626"/>
      <c r="F51" s="626"/>
      <c r="G51" s="656" t="s">
        <v>3</v>
      </c>
      <c r="H51" s="656" t="s">
        <v>4</v>
      </c>
      <c r="I51" s="656" t="s">
        <v>5</v>
      </c>
      <c r="J51" s="656" t="s">
        <v>5</v>
      </c>
      <c r="K51" s="656" t="s">
        <v>6</v>
      </c>
      <c r="L51" s="592" t="s">
        <v>7</v>
      </c>
      <c r="M51" s="656" t="s">
        <v>8</v>
      </c>
      <c r="N51" s="656" t="s">
        <v>3</v>
      </c>
      <c r="O51" s="656" t="s">
        <v>4</v>
      </c>
      <c r="P51" s="656" t="s">
        <v>5</v>
      </c>
      <c r="Q51" s="656" t="s">
        <v>5</v>
      </c>
      <c r="R51" s="656" t="s">
        <v>6</v>
      </c>
      <c r="S51" s="592" t="s">
        <v>7</v>
      </c>
      <c r="T51" s="656" t="s">
        <v>8</v>
      </c>
      <c r="U51" s="656" t="s">
        <v>3</v>
      </c>
      <c r="V51" s="656" t="s">
        <v>4</v>
      </c>
      <c r="W51" s="656" t="s">
        <v>5</v>
      </c>
      <c r="X51" s="656" t="s">
        <v>5</v>
      </c>
      <c r="Y51" s="656" t="s">
        <v>6</v>
      </c>
      <c r="Z51" s="656" t="s">
        <v>7</v>
      </c>
      <c r="AA51" s="657" t="s">
        <v>8</v>
      </c>
      <c r="AB51" s="656" t="s">
        <v>3</v>
      </c>
      <c r="AC51" s="657" t="s">
        <v>4</v>
      </c>
      <c r="AD51" s="656" t="s">
        <v>5</v>
      </c>
      <c r="AE51" s="656" t="s">
        <v>5</v>
      </c>
      <c r="AF51" s="656" t="s">
        <v>6</v>
      </c>
      <c r="AG51" s="656" t="s">
        <v>7</v>
      </c>
      <c r="AH51" s="657" t="s">
        <v>8</v>
      </c>
      <c r="AI51" s="656" t="s">
        <v>3</v>
      </c>
      <c r="AJ51" s="657" t="s">
        <v>4</v>
      </c>
      <c r="AK51" s="656" t="s">
        <v>5</v>
      </c>
      <c r="AL51" s="610"/>
      <c r="AM51" s="610"/>
      <c r="AN51" s="610"/>
      <c r="AO51" s="676"/>
      <c r="AP51" s="610"/>
      <c r="AQ51" s="610"/>
      <c r="AR51" s="676"/>
      <c r="AS51" s="676"/>
    </row>
    <row r="52" spans="1:46" ht="18" customHeight="1" outlineLevel="1">
      <c r="A52" s="608"/>
      <c r="B52" s="626"/>
      <c r="C52" s="626"/>
      <c r="D52" s="626"/>
      <c r="E52" s="626"/>
      <c r="F52" s="626"/>
      <c r="G52" s="565">
        <v>1</v>
      </c>
      <c r="H52" s="684">
        <v>2</v>
      </c>
      <c r="I52" s="565">
        <v>3</v>
      </c>
      <c r="J52" s="565">
        <v>4</v>
      </c>
      <c r="K52" s="565">
        <v>5</v>
      </c>
      <c r="L52" s="565">
        <v>6</v>
      </c>
      <c r="M52" s="684">
        <v>7</v>
      </c>
      <c r="N52" s="565">
        <v>8</v>
      </c>
      <c r="O52" s="565">
        <v>9</v>
      </c>
      <c r="P52" s="565">
        <v>10</v>
      </c>
      <c r="Q52" s="565">
        <v>11</v>
      </c>
      <c r="R52" s="565">
        <v>12</v>
      </c>
      <c r="S52" s="684">
        <v>13</v>
      </c>
      <c r="T52" s="684">
        <v>14</v>
      </c>
      <c r="U52" s="565">
        <v>15</v>
      </c>
      <c r="V52" s="684">
        <v>16</v>
      </c>
      <c r="W52" s="565">
        <v>17</v>
      </c>
      <c r="X52" s="684">
        <v>18</v>
      </c>
      <c r="Y52" s="565">
        <v>19</v>
      </c>
      <c r="Z52" s="684">
        <v>20</v>
      </c>
      <c r="AA52" s="565">
        <v>21</v>
      </c>
      <c r="AB52" s="565">
        <v>22</v>
      </c>
      <c r="AC52" s="684">
        <v>23</v>
      </c>
      <c r="AD52" s="565">
        <v>24</v>
      </c>
      <c r="AE52" s="565">
        <v>25</v>
      </c>
      <c r="AF52" s="565">
        <v>26</v>
      </c>
      <c r="AG52" s="565">
        <v>27</v>
      </c>
      <c r="AH52" s="565">
        <v>28</v>
      </c>
      <c r="AI52" s="565">
        <v>29</v>
      </c>
      <c r="AJ52" s="565">
        <v>30</v>
      </c>
      <c r="AK52" s="565">
        <v>31</v>
      </c>
    </row>
    <row r="53" spans="1:46" ht="18" customHeight="1" outlineLevel="1">
      <c r="A53" s="608"/>
      <c r="B53" s="626" t="s">
        <v>478</v>
      </c>
      <c r="C53" s="626"/>
      <c r="D53" s="626"/>
      <c r="E53" s="626"/>
      <c r="F53" s="626"/>
      <c r="G53" s="733">
        <v>0</v>
      </c>
      <c r="H53" s="733">
        <v>2</v>
      </c>
      <c r="I53" s="733">
        <v>0</v>
      </c>
      <c r="J53" s="733">
        <v>1</v>
      </c>
      <c r="K53" s="733">
        <v>0</v>
      </c>
      <c r="L53" s="733">
        <v>1</v>
      </c>
      <c r="M53" s="733">
        <v>2</v>
      </c>
      <c r="N53" s="733">
        <v>0</v>
      </c>
      <c r="O53" s="733">
        <v>1</v>
      </c>
      <c r="P53" s="733">
        <v>0</v>
      </c>
      <c r="Q53" s="733">
        <v>1</v>
      </c>
      <c r="R53" s="733">
        <v>0</v>
      </c>
      <c r="S53" s="733">
        <v>2</v>
      </c>
      <c r="T53" s="733">
        <v>2</v>
      </c>
      <c r="U53" s="733">
        <v>0</v>
      </c>
      <c r="V53" s="733">
        <v>2</v>
      </c>
      <c r="W53" s="733">
        <v>0</v>
      </c>
      <c r="X53" s="733">
        <v>2</v>
      </c>
      <c r="Y53" s="733">
        <v>0</v>
      </c>
      <c r="Z53" s="733">
        <v>2</v>
      </c>
      <c r="AA53" s="733">
        <v>0</v>
      </c>
      <c r="AB53" s="733">
        <v>0</v>
      </c>
      <c r="AC53" s="733">
        <v>2</v>
      </c>
      <c r="AD53" s="733">
        <v>1</v>
      </c>
      <c r="AE53" s="733">
        <v>0</v>
      </c>
      <c r="AF53" s="733">
        <v>1</v>
      </c>
      <c r="AG53" s="733">
        <v>1</v>
      </c>
      <c r="AH53" s="733">
        <v>0</v>
      </c>
      <c r="AI53" s="733">
        <v>0</v>
      </c>
      <c r="AJ53" s="733">
        <v>1</v>
      </c>
      <c r="AK53" s="733">
        <v>1</v>
      </c>
    </row>
    <row r="54" spans="1:46" ht="18" customHeight="1" outlineLevel="1">
      <c r="A54" s="608"/>
      <c r="B54" s="626"/>
      <c r="C54" s="626"/>
      <c r="D54" s="626"/>
      <c r="E54" s="626"/>
      <c r="F54" s="626"/>
      <c r="G54" s="683"/>
      <c r="H54" s="683"/>
      <c r="I54" s="683"/>
      <c r="J54" s="683"/>
      <c r="K54" s="627"/>
      <c r="L54" s="683"/>
      <c r="M54" s="683"/>
      <c r="N54" s="683"/>
      <c r="O54" s="683"/>
      <c r="P54" s="683"/>
      <c r="Q54" s="683"/>
      <c r="R54" s="627"/>
      <c r="S54" s="683"/>
      <c r="T54" s="683"/>
      <c r="U54" s="683"/>
      <c r="V54" s="683"/>
      <c r="W54" s="683"/>
      <c r="X54" s="683"/>
      <c r="Y54" s="627"/>
      <c r="Z54" s="683"/>
      <c r="AA54" s="627"/>
      <c r="AB54" s="683"/>
      <c r="AC54" s="683"/>
      <c r="AD54" s="627"/>
      <c r="AE54" s="683"/>
      <c r="AF54" s="627"/>
      <c r="AG54" s="683"/>
      <c r="AH54" s="683"/>
      <c r="AI54" s="683"/>
      <c r="AJ54" s="683"/>
      <c r="AK54" s="627"/>
      <c r="AL54" s="669"/>
      <c r="AM54" s="669"/>
      <c r="AN54" s="669"/>
      <c r="AO54" s="669"/>
    </row>
    <row r="55" spans="1:46" s="579" customFormat="1" ht="15.6">
      <c r="A55" s="573"/>
      <c r="B55" s="574" t="s">
        <v>63</v>
      </c>
      <c r="C55" s="574"/>
      <c r="D55" s="574"/>
      <c r="E55" s="574"/>
      <c r="F55" s="574"/>
      <c r="G55" s="575" t="s">
        <v>10</v>
      </c>
      <c r="H55" s="1322" t="s">
        <v>64</v>
      </c>
      <c r="I55" s="1323"/>
      <c r="J55" s="1323"/>
      <c r="K55" s="1323"/>
      <c r="L55" s="1323"/>
      <c r="M55" s="1323"/>
      <c r="N55" s="1323"/>
      <c r="O55" s="1323"/>
      <c r="P55" s="722"/>
      <c r="Q55" s="671"/>
      <c r="R55" s="671"/>
      <c r="S55" s="577"/>
      <c r="T55" s="577"/>
      <c r="U55" s="577"/>
      <c r="V55" s="577"/>
      <c r="W55" s="1338" t="s">
        <v>158</v>
      </c>
      <c r="X55" s="1338"/>
      <c r="Y55" s="1338"/>
      <c r="Z55" s="1338"/>
      <c r="AA55" s="1338"/>
      <c r="AB55" s="1338"/>
      <c r="AC55" s="1338"/>
      <c r="AD55" s="1338"/>
      <c r="AE55" s="1338"/>
      <c r="AF55" s="1338"/>
      <c r="AG55" s="1338"/>
      <c r="AH55" s="1338"/>
      <c r="AI55" s="1338"/>
      <c r="AJ55" s="1338"/>
      <c r="AK55" s="1338"/>
      <c r="AL55" s="685"/>
      <c r="AM55" s="685"/>
      <c r="AN55" s="685"/>
      <c r="AO55" s="685"/>
      <c r="AT55" s="578"/>
    </row>
    <row r="56" spans="1:46" ht="15.6">
      <c r="A56" s="580"/>
      <c r="B56" s="581" t="s">
        <v>65</v>
      </c>
      <c r="C56" s="581"/>
      <c r="D56" s="581"/>
      <c r="E56" s="581"/>
      <c r="F56" s="581"/>
      <c r="G56" s="337" t="s">
        <v>27</v>
      </c>
      <c r="H56" s="1312" t="s">
        <v>375</v>
      </c>
      <c r="I56" s="1313"/>
      <c r="J56" s="1313"/>
      <c r="K56" s="1313"/>
      <c r="L56" s="1313"/>
      <c r="M56" s="1313"/>
      <c r="N56" s="1313"/>
      <c r="O56" s="1313"/>
      <c r="P56" s="721"/>
      <c r="Q56" s="670"/>
      <c r="R56" s="670"/>
      <c r="S56" s="583"/>
      <c r="T56" s="583"/>
      <c r="U56" s="583"/>
      <c r="V56" s="583"/>
      <c r="W56" s="1342" t="s">
        <v>440</v>
      </c>
      <c r="X56" s="1342"/>
      <c r="Y56" s="1342"/>
      <c r="Z56" s="1342"/>
      <c r="AA56" s="1342"/>
      <c r="AB56" s="1342"/>
      <c r="AC56" s="1343" t="s">
        <v>441</v>
      </c>
      <c r="AD56" s="1343"/>
      <c r="AE56" s="1343"/>
      <c r="AF56" s="1343"/>
      <c r="AG56" s="1343"/>
      <c r="AH56" s="1343"/>
      <c r="AI56" s="1343"/>
      <c r="AJ56" s="1343"/>
      <c r="AK56" s="1343"/>
    </row>
    <row r="57" spans="1:46" ht="15.6">
      <c r="A57" s="580"/>
      <c r="B57" s="581" t="s">
        <v>67</v>
      </c>
      <c r="C57" s="581"/>
      <c r="D57" s="581"/>
      <c r="E57" s="581"/>
      <c r="F57" s="581"/>
      <c r="G57" s="337" t="s">
        <v>13</v>
      </c>
      <c r="H57" s="1312" t="s">
        <v>68</v>
      </c>
      <c r="I57" s="1313"/>
      <c r="J57" s="1313"/>
      <c r="K57" s="1313"/>
      <c r="L57" s="1313"/>
      <c r="M57" s="1313"/>
      <c r="N57" s="1313"/>
      <c r="O57" s="1313"/>
      <c r="P57" s="721"/>
      <c r="Q57" s="670"/>
      <c r="R57" s="670"/>
      <c r="S57" s="583" t="s">
        <v>261</v>
      </c>
      <c r="T57" s="583"/>
      <c r="U57" s="583"/>
      <c r="V57" s="583"/>
      <c r="W57" s="1331" t="s">
        <v>442</v>
      </c>
      <c r="X57" s="1331"/>
      <c r="Y57" s="1331"/>
      <c r="Z57" s="1331"/>
      <c r="AA57" s="1331"/>
      <c r="AB57" s="1331"/>
      <c r="AC57" s="1320" t="s">
        <v>443</v>
      </c>
      <c r="AD57" s="1320"/>
      <c r="AE57" s="1320"/>
      <c r="AF57" s="1320"/>
      <c r="AG57" s="1320"/>
      <c r="AH57" s="1320"/>
      <c r="AI57" s="1320"/>
      <c r="AJ57" s="1320"/>
      <c r="AK57" s="1320"/>
    </row>
    <row r="58" spans="1:46" ht="15.6">
      <c r="A58" s="580"/>
      <c r="B58" s="581" t="s">
        <v>69</v>
      </c>
      <c r="C58" s="581"/>
      <c r="D58" s="581"/>
      <c r="E58" s="581"/>
      <c r="F58" s="581"/>
      <c r="G58" s="337" t="s">
        <v>26</v>
      </c>
      <c r="H58" s="1312" t="s">
        <v>70</v>
      </c>
      <c r="I58" s="1313"/>
      <c r="J58" s="1313"/>
      <c r="K58" s="1313"/>
      <c r="L58" s="1313"/>
      <c r="M58" s="1313"/>
      <c r="N58" s="1313"/>
      <c r="O58" s="1313"/>
      <c r="P58" s="721"/>
      <c r="Q58" s="670"/>
      <c r="R58" s="670"/>
      <c r="S58" s="583"/>
      <c r="T58" s="583"/>
      <c r="U58" s="583"/>
      <c r="V58" s="583"/>
      <c r="W58" s="1331" t="s">
        <v>412</v>
      </c>
      <c r="X58" s="1331"/>
      <c r="Y58" s="1331"/>
      <c r="Z58" s="1331"/>
      <c r="AA58" s="1331"/>
      <c r="AB58" s="1331"/>
      <c r="AC58" s="1315" t="s">
        <v>467</v>
      </c>
      <c r="AD58" s="1315"/>
      <c r="AE58" s="1315"/>
      <c r="AF58" s="1315"/>
      <c r="AG58" s="1315"/>
      <c r="AH58" s="1315"/>
      <c r="AI58" s="1315"/>
      <c r="AJ58" s="1315"/>
      <c r="AK58" s="1315"/>
      <c r="AL58" s="669"/>
      <c r="AM58" s="669"/>
      <c r="AN58" s="669"/>
      <c r="AO58" s="669"/>
    </row>
    <row r="59" spans="1:46" ht="15.6">
      <c r="A59" s="580"/>
      <c r="B59" s="670" t="s">
        <v>71</v>
      </c>
      <c r="C59" s="721"/>
      <c r="D59" s="875"/>
      <c r="E59" s="875"/>
      <c r="F59" s="875"/>
      <c r="G59" s="337" t="s">
        <v>72</v>
      </c>
      <c r="H59" s="1312" t="s">
        <v>73</v>
      </c>
      <c r="I59" s="1313"/>
      <c r="J59" s="1313"/>
      <c r="K59" s="1313"/>
      <c r="L59" s="1313"/>
      <c r="M59" s="1313"/>
      <c r="N59" s="1313"/>
      <c r="O59" s="1313"/>
      <c r="P59" s="721"/>
      <c r="Q59" s="670"/>
      <c r="R59" s="670"/>
      <c r="S59" s="360"/>
      <c r="T59" s="360"/>
      <c r="U59" s="360"/>
      <c r="V59" s="360"/>
      <c r="W59" s="1329"/>
      <c r="X59" s="1329"/>
      <c r="Y59" s="1329"/>
      <c r="Z59" s="1329"/>
      <c r="AA59" s="1329"/>
      <c r="AB59" s="1329"/>
      <c r="AC59" s="1330"/>
      <c r="AD59" s="1330"/>
      <c r="AE59" s="1330"/>
      <c r="AF59" s="1330"/>
      <c r="AG59" s="1330"/>
      <c r="AH59" s="1330"/>
      <c r="AI59" s="1330"/>
      <c r="AJ59" s="1330"/>
      <c r="AK59" s="1330"/>
      <c r="AL59" s="669"/>
      <c r="AM59" s="669"/>
      <c r="AN59" s="669"/>
      <c r="AO59" s="669"/>
    </row>
    <row r="60" spans="1:46" ht="21">
      <c r="A60" s="580"/>
      <c r="B60" s="679" t="s">
        <v>74</v>
      </c>
      <c r="C60" s="679"/>
      <c r="D60" s="679"/>
      <c r="E60" s="679"/>
      <c r="F60" s="679"/>
      <c r="G60" s="670"/>
      <c r="H60" s="670"/>
      <c r="I60" s="721"/>
      <c r="J60" s="670"/>
      <c r="K60" s="670"/>
      <c r="L60" s="670"/>
      <c r="M60" s="670"/>
      <c r="N60" s="670"/>
      <c r="O60" s="670"/>
      <c r="P60" s="721"/>
      <c r="Q60" s="670"/>
      <c r="R60" s="670"/>
      <c r="S60" s="670"/>
      <c r="T60" s="670"/>
      <c r="U60" s="670"/>
      <c r="V60" s="670"/>
      <c r="W60" s="1329"/>
      <c r="X60" s="1329"/>
      <c r="Y60" s="1329"/>
      <c r="Z60" s="1329"/>
      <c r="AA60" s="1329"/>
      <c r="AB60" s="1329"/>
      <c r="AC60" s="1330"/>
      <c r="AD60" s="1330"/>
      <c r="AE60" s="1330"/>
      <c r="AF60" s="1330"/>
      <c r="AG60" s="1330"/>
      <c r="AH60" s="1330"/>
      <c r="AI60" s="1330"/>
      <c r="AJ60" s="1330"/>
      <c r="AK60" s="1330"/>
    </row>
    <row r="66" spans="29:37">
      <c r="AC66" s="584"/>
    </row>
    <row r="69" spans="29:37" ht="15.6">
      <c r="AK69" s="580"/>
    </row>
  </sheetData>
  <mergeCells count="27">
    <mergeCell ref="B1:AK1"/>
    <mergeCell ref="A2:A3"/>
    <mergeCell ref="B2:B3"/>
    <mergeCell ref="H55:O55"/>
    <mergeCell ref="W55:AK55"/>
    <mergeCell ref="G44:AK44"/>
    <mergeCell ref="G43:AK43"/>
    <mergeCell ref="G35:AK35"/>
    <mergeCell ref="G5:AK5"/>
    <mergeCell ref="G11:AK11"/>
    <mergeCell ref="G24:AJ24"/>
    <mergeCell ref="G21:AK21"/>
    <mergeCell ref="G23:AK23"/>
    <mergeCell ref="W56:AB56"/>
    <mergeCell ref="AC56:AK56"/>
    <mergeCell ref="H57:O57"/>
    <mergeCell ref="W57:AB57"/>
    <mergeCell ref="AC57:AK57"/>
    <mergeCell ref="H56:O56"/>
    <mergeCell ref="W60:AB60"/>
    <mergeCell ref="AC60:AK60"/>
    <mergeCell ref="H58:O58"/>
    <mergeCell ref="W58:AB58"/>
    <mergeCell ref="AC58:AK58"/>
    <mergeCell ref="H59:O59"/>
    <mergeCell ref="W59:AB59"/>
    <mergeCell ref="AC59:AK59"/>
  </mergeCells>
  <conditionalFormatting sqref="B4:F45">
    <cfRule type="expression" dxfId="87" priority="26">
      <formula>AO=5</formula>
    </cfRule>
  </conditionalFormatting>
  <conditionalFormatting sqref="B46:F54">
    <cfRule type="expression" dxfId="86" priority="25">
      <formula>AO=5</formula>
    </cfRule>
  </conditionalFormatting>
  <conditionalFormatting sqref="AR4:AR51">
    <cfRule type="cellIs" dxfId="85" priority="24" operator="greaterThan">
      <formula>4</formula>
    </cfRule>
  </conditionalFormatting>
  <conditionalFormatting sqref="AS4:AS51">
    <cfRule type="cellIs" dxfId="84" priority="23" operator="equal">
      <formula>5</formula>
    </cfRule>
  </conditionalFormatting>
  <conditionalFormatting sqref="AO4:AO51">
    <cfRule type="cellIs" dxfId="83" priority="22" operator="greaterThan">
      <formula>0</formula>
    </cfRule>
  </conditionalFormatting>
  <conditionalFormatting sqref="G47:AK47">
    <cfRule type="cellIs" dxfId="82" priority="21" operator="greaterThan">
      <formula>0</formula>
    </cfRule>
  </conditionalFormatting>
  <conditionalFormatting sqref="G48:AK48">
    <cfRule type="cellIs" dxfId="81" priority="20" operator="greaterThan">
      <formula>0</formula>
    </cfRule>
  </conditionalFormatting>
  <conditionalFormatting sqref="G48:AK48">
    <cfRule type="cellIs" dxfId="80" priority="19" operator="greaterThan">
      <formula>0</formula>
    </cfRule>
  </conditionalFormatting>
  <conditionalFormatting sqref="AT4:AT17">
    <cfRule type="cellIs" dxfId="79" priority="18" operator="greaterThan">
      <formula>1</formula>
    </cfRule>
  </conditionalFormatting>
  <conditionalFormatting sqref="H54 O54 V54 AC54 AK54">
    <cfRule type="cellIs" dxfId="78" priority="17" operator="equal">
      <formula>2</formula>
    </cfRule>
  </conditionalFormatting>
  <conditionalFormatting sqref="G49:AK49">
    <cfRule type="cellIs" dxfId="77" priority="2" operator="greaterThan">
      <formula>1</formula>
    </cfRule>
  </conditionalFormatting>
  <conditionalFormatting sqref="G53:AK53">
    <cfRule type="cellIs" dxfId="76" priority="1" operator="equal">
      <formula>0</formula>
    </cfRule>
  </conditionalFormatting>
  <pageMargins left="0.25" right="0.25" top="0.28999999999999998" bottom="0.75" header="0.3" footer="0.3"/>
  <pageSetup paperSize="119" scale="31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8"/>
  <sheetViews>
    <sheetView topLeftCell="A7" zoomScale="60" zoomScaleNormal="60" workbookViewId="0">
      <selection activeCell="B34" sqref="B34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64.109375" style="557" customWidth="1"/>
    <col min="3" max="3" width="9.88671875" style="768" customWidth="1" outlineLevel="1"/>
    <col min="4" max="6" width="9.88671875" style="557" customWidth="1" outlineLevel="1"/>
    <col min="7" max="7" width="6.33203125" style="557" bestFit="1" customWidth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109375" style="557" customWidth="1"/>
    <col min="36" max="36" width="6.33203125" style="557" bestFit="1" customWidth="1"/>
    <col min="37" max="37" width="6.33203125" style="557" customWidth="1"/>
    <col min="38" max="40" width="11.44140625" style="557" hidden="1" customWidth="1" outlineLevel="1"/>
    <col min="41" max="41" width="6" style="557" customWidth="1" collapsed="1"/>
    <col min="42" max="44" width="11.44140625" style="557" hidden="1" customWidth="1" outlineLevel="1"/>
    <col min="45" max="45" width="8.88671875" style="557" customWidth="1" collapsed="1"/>
    <col min="46" max="47" width="7.5546875" style="584" customWidth="1"/>
    <col min="48" max="51" width="11.44140625" style="768"/>
    <col min="52" max="52" width="6" style="768" customWidth="1"/>
    <col min="53" max="53" width="14.33203125" style="768" customWidth="1"/>
    <col min="54" max="16384" width="11.44140625" style="557"/>
  </cols>
  <sheetData>
    <row r="1" spans="1:59" ht="15.75" customHeight="1" thickBot="1">
      <c r="A1" s="632">
        <f ca="1">A1:AK54</f>
        <v>0</v>
      </c>
      <c r="B1" s="1325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  <c r="AK1" s="1326"/>
    </row>
    <row r="2" spans="1:59" ht="15.6">
      <c r="A2" s="1308" t="s">
        <v>1</v>
      </c>
      <c r="B2" s="1327" t="s">
        <v>2</v>
      </c>
      <c r="C2" s="727"/>
      <c r="D2" s="1332"/>
      <c r="E2" s="1332"/>
      <c r="F2" s="1333"/>
      <c r="G2" s="656" t="s">
        <v>5</v>
      </c>
      <c r="H2" s="656" t="s">
        <v>6</v>
      </c>
      <c r="I2" s="592" t="s">
        <v>7</v>
      </c>
      <c r="J2" s="656" t="s">
        <v>8</v>
      </c>
      <c r="K2" s="656" t="s">
        <v>3</v>
      </c>
      <c r="L2" s="656" t="s">
        <v>4</v>
      </c>
      <c r="M2" s="656" t="s">
        <v>5</v>
      </c>
      <c r="N2" s="656" t="s">
        <v>5</v>
      </c>
      <c r="O2" s="656" t="s">
        <v>6</v>
      </c>
      <c r="P2" s="592" t="s">
        <v>7</v>
      </c>
      <c r="Q2" s="656" t="s">
        <v>8</v>
      </c>
      <c r="R2" s="656" t="s">
        <v>3</v>
      </c>
      <c r="S2" s="656" t="s">
        <v>4</v>
      </c>
      <c r="T2" s="656" t="s">
        <v>5</v>
      </c>
      <c r="U2" s="656" t="s">
        <v>5</v>
      </c>
      <c r="V2" s="656" t="s">
        <v>6</v>
      </c>
      <c r="W2" s="656" t="s">
        <v>7</v>
      </c>
      <c r="X2" s="657" t="s">
        <v>8</v>
      </c>
      <c r="Y2" s="656" t="s">
        <v>3</v>
      </c>
      <c r="Z2" s="657" t="s">
        <v>4</v>
      </c>
      <c r="AA2" s="656" t="s">
        <v>5</v>
      </c>
      <c r="AB2" s="656" t="s">
        <v>5</v>
      </c>
      <c r="AC2" s="656" t="s">
        <v>6</v>
      </c>
      <c r="AD2" s="656" t="s">
        <v>7</v>
      </c>
      <c r="AE2" s="657" t="s">
        <v>8</v>
      </c>
      <c r="AF2" s="656" t="s">
        <v>3</v>
      </c>
      <c r="AG2" s="657" t="s">
        <v>4</v>
      </c>
      <c r="AH2" s="656" t="s">
        <v>5</v>
      </c>
      <c r="AI2" s="656" t="s">
        <v>5</v>
      </c>
      <c r="AJ2" s="656" t="s">
        <v>6</v>
      </c>
      <c r="AK2" s="656" t="s">
        <v>7</v>
      </c>
      <c r="AV2" s="1344" t="s">
        <v>507</v>
      </c>
      <c r="AW2" s="1344"/>
      <c r="AX2" s="1344"/>
      <c r="AY2" s="1344"/>
      <c r="BA2" s="1345" t="s">
        <v>508</v>
      </c>
    </row>
    <row r="3" spans="1:59" ht="16.2" thickBot="1">
      <c r="A3" s="1309"/>
      <c r="B3" s="1328"/>
      <c r="C3" s="785"/>
      <c r="D3" s="659">
        <v>29</v>
      </c>
      <c r="E3" s="658">
        <v>30</v>
      </c>
      <c r="F3" s="658">
        <v>31</v>
      </c>
      <c r="G3" s="568">
        <v>1</v>
      </c>
      <c r="H3" s="568">
        <v>2</v>
      </c>
      <c r="I3" s="568">
        <v>3</v>
      </c>
      <c r="J3" s="568">
        <v>4</v>
      </c>
      <c r="K3" s="569">
        <v>5</v>
      </c>
      <c r="L3" s="568">
        <v>6</v>
      </c>
      <c r="M3" s="568">
        <v>7</v>
      </c>
      <c r="N3" s="568">
        <v>8</v>
      </c>
      <c r="O3" s="568">
        <v>9</v>
      </c>
      <c r="P3" s="568">
        <v>10</v>
      </c>
      <c r="Q3" s="568">
        <v>11</v>
      </c>
      <c r="R3" s="569">
        <v>12</v>
      </c>
      <c r="S3" s="568">
        <v>13</v>
      </c>
      <c r="T3" s="568">
        <v>14</v>
      </c>
      <c r="U3" s="568">
        <v>15</v>
      </c>
      <c r="V3" s="568">
        <v>16</v>
      </c>
      <c r="W3" s="568">
        <v>17</v>
      </c>
      <c r="X3" s="568">
        <v>18</v>
      </c>
      <c r="Y3" s="569">
        <v>19</v>
      </c>
      <c r="Z3" s="568">
        <v>20</v>
      </c>
      <c r="AA3" s="569">
        <v>21</v>
      </c>
      <c r="AB3" s="568">
        <v>22</v>
      </c>
      <c r="AC3" s="568">
        <v>23</v>
      </c>
      <c r="AD3" s="569">
        <v>24</v>
      </c>
      <c r="AE3" s="568">
        <v>25</v>
      </c>
      <c r="AF3" s="569">
        <v>26</v>
      </c>
      <c r="AG3" s="568">
        <v>27</v>
      </c>
      <c r="AH3" s="568">
        <v>28</v>
      </c>
      <c r="AI3" s="569">
        <v>29</v>
      </c>
      <c r="AJ3" s="568">
        <v>30</v>
      </c>
      <c r="AK3" s="568">
        <v>31</v>
      </c>
      <c r="AL3" s="563" t="s">
        <v>5</v>
      </c>
      <c r="AM3" s="280" t="s">
        <v>26</v>
      </c>
      <c r="AN3" s="280" t="s">
        <v>27</v>
      </c>
      <c r="AO3" s="746" t="s">
        <v>438</v>
      </c>
      <c r="AP3" s="280" t="s">
        <v>13</v>
      </c>
      <c r="AQ3" s="280" t="s">
        <v>10</v>
      </c>
      <c r="AR3" s="280" t="s">
        <v>378</v>
      </c>
      <c r="AS3" s="280" t="s">
        <v>376</v>
      </c>
      <c r="AT3" s="746" t="s">
        <v>437</v>
      </c>
      <c r="AU3" s="834"/>
      <c r="AV3" s="836" t="s">
        <v>10</v>
      </c>
      <c r="AW3" s="836" t="s">
        <v>13</v>
      </c>
      <c r="AX3" s="836" t="s">
        <v>27</v>
      </c>
      <c r="AY3" s="836" t="s">
        <v>26</v>
      </c>
      <c r="BA3" s="1345"/>
    </row>
    <row r="4" spans="1:59" ht="18" customHeight="1" outlineLevel="1">
      <c r="A4" s="621">
        <v>1</v>
      </c>
      <c r="B4" s="611" t="s">
        <v>383</v>
      </c>
      <c r="C4" s="786" t="s">
        <v>468</v>
      </c>
      <c r="D4" s="782" t="s">
        <v>3</v>
      </c>
      <c r="E4" s="782" t="s">
        <v>5</v>
      </c>
      <c r="F4" s="829" t="s">
        <v>3</v>
      </c>
      <c r="G4" s="792" t="s">
        <v>13</v>
      </c>
      <c r="H4" s="841" t="s">
        <v>3</v>
      </c>
      <c r="I4" s="841" t="s">
        <v>5</v>
      </c>
      <c r="J4" s="841" t="s">
        <v>5</v>
      </c>
      <c r="K4" s="844" t="s">
        <v>3</v>
      </c>
      <c r="L4" s="841" t="s">
        <v>5</v>
      </c>
      <c r="M4" s="841" t="s">
        <v>5</v>
      </c>
      <c r="N4" s="841" t="s">
        <v>10</v>
      </c>
      <c r="O4" s="841" t="s">
        <v>3</v>
      </c>
      <c r="P4" s="841" t="s">
        <v>5</v>
      </c>
      <c r="Q4" s="841" t="s">
        <v>5</v>
      </c>
      <c r="R4" s="844" t="s">
        <v>3</v>
      </c>
      <c r="S4" s="841" t="s">
        <v>5</v>
      </c>
      <c r="T4" s="841" t="s">
        <v>5</v>
      </c>
      <c r="U4" s="841" t="s">
        <v>5</v>
      </c>
      <c r="V4" s="841" t="s">
        <v>5</v>
      </c>
      <c r="W4" s="841" t="s">
        <v>5</v>
      </c>
      <c r="X4" s="754" t="s">
        <v>11</v>
      </c>
      <c r="Y4" s="844" t="s">
        <v>10</v>
      </c>
      <c r="Z4" s="841" t="s">
        <v>3</v>
      </c>
      <c r="AA4" s="841" t="s">
        <v>5</v>
      </c>
      <c r="AB4" s="841" t="s">
        <v>5</v>
      </c>
      <c r="AC4" s="841" t="s">
        <v>10</v>
      </c>
      <c r="AD4" s="841" t="s">
        <v>3</v>
      </c>
      <c r="AE4" s="841" t="s">
        <v>5</v>
      </c>
      <c r="AF4" s="844" t="s">
        <v>13</v>
      </c>
      <c r="AG4" s="841" t="s">
        <v>3</v>
      </c>
      <c r="AH4" s="841" t="s">
        <v>5</v>
      </c>
      <c r="AI4" s="841" t="s">
        <v>5</v>
      </c>
      <c r="AJ4" s="841" t="s">
        <v>5</v>
      </c>
      <c r="AK4" s="842" t="s">
        <v>5</v>
      </c>
      <c r="AL4" s="563">
        <f>COUNTIF(G4:AK4,"M")</f>
        <v>18</v>
      </c>
      <c r="AM4" s="280">
        <f>COUNTIF(G4:AK4,"GDP")</f>
        <v>0</v>
      </c>
      <c r="AN4" s="280">
        <f>COUNTIF(G4:AK4,"GNP")</f>
        <v>0</v>
      </c>
      <c r="AO4" s="553">
        <f t="shared" ref="AO4:AO48" si="0">SUM(AM4:AN4)</f>
        <v>0</v>
      </c>
      <c r="AP4" s="280">
        <f>COUNTIF(G4:AK4,"GDE")</f>
        <v>2</v>
      </c>
      <c r="AQ4" s="280">
        <f>COUNTIF(G4:AK4,"GNE")</f>
        <v>3</v>
      </c>
      <c r="AR4" s="553">
        <f t="shared" ref="AR4:AR48" si="1">SUM(AP4:AQ4)</f>
        <v>5</v>
      </c>
      <c r="AS4" s="553">
        <f t="shared" ref="AS4:AS48" si="2">SUM(AM4:AN4,AP4:AQ4)</f>
        <v>5</v>
      </c>
      <c r="AT4" s="280">
        <f>COUNTIF(G4:AK4,"T")</f>
        <v>1</v>
      </c>
      <c r="AU4" s="610"/>
      <c r="AV4" s="267">
        <f>COUNTIFS(G4:AK4,"=GNE",G2:AK2,"=D")</f>
        <v>1</v>
      </c>
      <c r="AW4" s="267">
        <f>COUNTIFS(G4:AK4,"=GDE",G2:AK2,"=D")</f>
        <v>1</v>
      </c>
      <c r="AX4" s="267">
        <f>COUNTIFS(G4:AK4,"=GNP",G2:AK2,"=D")</f>
        <v>0</v>
      </c>
      <c r="AY4" s="267">
        <f>COUNTIFS(G4:AK4,"=GDP",G2:AK2,"=D")</f>
        <v>0</v>
      </c>
      <c r="AZ4" s="768">
        <f>SUM(AV4:AY4)</f>
        <v>2</v>
      </c>
      <c r="BA4" s="768">
        <f>5-AZ4</f>
        <v>3</v>
      </c>
    </row>
    <row r="5" spans="1:59" ht="18" customHeight="1" outlineLevel="1">
      <c r="A5" s="621">
        <v>2</v>
      </c>
      <c r="B5" s="612" t="s">
        <v>384</v>
      </c>
      <c r="C5" s="786" t="s">
        <v>468</v>
      </c>
      <c r="D5" s="1334"/>
      <c r="E5" s="1334"/>
      <c r="F5" s="1334"/>
      <c r="G5" s="1127" t="s">
        <v>78</v>
      </c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9"/>
      <c r="AL5" s="563">
        <f>COUNTIF(G5:AK5,"M")</f>
        <v>0</v>
      </c>
      <c r="AM5" s="280">
        <f>COUNTIF(G5:AK5,"GDP")</f>
        <v>0</v>
      </c>
      <c r="AN5" s="280">
        <f>COUNTIF(G5:AK5,"GNP")</f>
        <v>0</v>
      </c>
      <c r="AO5" s="553">
        <f t="shared" si="0"/>
        <v>0</v>
      </c>
      <c r="AP5" s="280">
        <f>COUNTIF(G5:AK5,"GDE")</f>
        <v>0</v>
      </c>
      <c r="AQ5" s="280">
        <f>COUNTIF(G5:AK5,"GNE")</f>
        <v>0</v>
      </c>
      <c r="AR5" s="553">
        <f t="shared" si="1"/>
        <v>0</v>
      </c>
      <c r="AS5" s="553">
        <f t="shared" si="2"/>
        <v>0</v>
      </c>
      <c r="AT5" s="280">
        <f t="shared" ref="AT5:AT33" si="3">COUNTIF(G5:AK5,"T")</f>
        <v>0</v>
      </c>
      <c r="AU5" s="610"/>
      <c r="AV5" s="267">
        <f t="shared" ref="AV5:AV40" si="4">COUNTIFS(G5:AK5,"=GNE",G3:AK3,"=D")</f>
        <v>0</v>
      </c>
      <c r="AW5" s="267">
        <f t="shared" ref="AW5:AW40" si="5">COUNTIFS(G5:AK5,"=GDE",G3:AK3,"=D")</f>
        <v>0</v>
      </c>
      <c r="AX5" s="267">
        <f t="shared" ref="AX5:AX40" si="6">COUNTIFS(G5:AK5,"=GNP",G3:AK3,"=D")</f>
        <v>0</v>
      </c>
      <c r="AY5" s="267">
        <f t="shared" ref="AY5:AY40" si="7">COUNTIFS(G5:AK5,"=GDP",G3:AK3,"=D")</f>
        <v>0</v>
      </c>
      <c r="AZ5" s="768">
        <f t="shared" ref="AZ5:AZ40" si="8">SUM(AV5:AY5)</f>
        <v>0</v>
      </c>
      <c r="BA5" s="768">
        <f t="shared" ref="BA5:BA40" si="9">5-AZ5</f>
        <v>5</v>
      </c>
    </row>
    <row r="6" spans="1:59" ht="18" customHeight="1" outlineLevel="1">
      <c r="A6" s="621">
        <v>3</v>
      </c>
      <c r="B6" s="612" t="s">
        <v>386</v>
      </c>
      <c r="C6" s="786" t="s">
        <v>468</v>
      </c>
      <c r="D6" s="203" t="s">
        <v>3</v>
      </c>
      <c r="E6" s="203" t="s">
        <v>5</v>
      </c>
      <c r="F6" s="794" t="s">
        <v>5</v>
      </c>
      <c r="G6" s="762" t="s">
        <v>3</v>
      </c>
      <c r="H6" s="837" t="s">
        <v>76</v>
      </c>
      <c r="I6" s="837" t="s">
        <v>10</v>
      </c>
      <c r="J6" s="837" t="s">
        <v>3</v>
      </c>
      <c r="K6" s="843" t="s">
        <v>3</v>
      </c>
      <c r="L6" s="837" t="s">
        <v>76</v>
      </c>
      <c r="M6" s="837" t="s">
        <v>76</v>
      </c>
      <c r="N6" s="837" t="s">
        <v>76</v>
      </c>
      <c r="O6" s="837" t="s">
        <v>76</v>
      </c>
      <c r="P6" s="837" t="s">
        <v>76</v>
      </c>
      <c r="Q6" s="837" t="s">
        <v>76</v>
      </c>
      <c r="R6" s="843" t="s">
        <v>13</v>
      </c>
      <c r="S6" s="837" t="s">
        <v>3</v>
      </c>
      <c r="T6" s="837" t="s">
        <v>76</v>
      </c>
      <c r="U6" s="837" t="s">
        <v>76</v>
      </c>
      <c r="V6" s="837" t="s">
        <v>76</v>
      </c>
      <c r="W6" s="837" t="s">
        <v>10</v>
      </c>
      <c r="X6" s="837" t="s">
        <v>3</v>
      </c>
      <c r="Y6" s="843" t="s">
        <v>3</v>
      </c>
      <c r="Z6" s="837" t="s">
        <v>76</v>
      </c>
      <c r="AA6" s="837" t="s">
        <v>76</v>
      </c>
      <c r="AB6" s="837" t="s">
        <v>76</v>
      </c>
      <c r="AC6" s="837" t="s">
        <v>76</v>
      </c>
      <c r="AD6" s="837" t="s">
        <v>76</v>
      </c>
      <c r="AE6" s="753" t="s">
        <v>11</v>
      </c>
      <c r="AF6" s="843" t="s">
        <v>3</v>
      </c>
      <c r="AG6" s="837" t="s">
        <v>10</v>
      </c>
      <c r="AH6" s="837" t="s">
        <v>3</v>
      </c>
      <c r="AI6" s="837" t="s">
        <v>76</v>
      </c>
      <c r="AJ6" s="837" t="s">
        <v>76</v>
      </c>
      <c r="AK6" s="838" t="s">
        <v>10</v>
      </c>
      <c r="AL6" s="563">
        <f>COUNTIF(G6:AK6,"M")</f>
        <v>0</v>
      </c>
      <c r="AM6" s="280">
        <f>COUNTIF(G6:AK6,"GDP")</f>
        <v>0</v>
      </c>
      <c r="AN6" s="280">
        <f>COUNTIF(G6:AK6,"GNP")</f>
        <v>0</v>
      </c>
      <c r="AO6" s="553">
        <f t="shared" si="0"/>
        <v>0</v>
      </c>
      <c r="AP6" s="280">
        <f>COUNTIF(G6:AK6,"GDE")</f>
        <v>1</v>
      </c>
      <c r="AQ6" s="280">
        <f>COUNTIF(G6:AK6,"GNE")</f>
        <v>4</v>
      </c>
      <c r="AR6" s="553">
        <f t="shared" si="1"/>
        <v>5</v>
      </c>
      <c r="AS6" s="553">
        <f t="shared" si="2"/>
        <v>5</v>
      </c>
      <c r="AT6" s="280">
        <f t="shared" si="3"/>
        <v>1</v>
      </c>
      <c r="AU6" s="610"/>
      <c r="AV6" s="267">
        <f t="shared" si="4"/>
        <v>1</v>
      </c>
      <c r="AW6" s="267">
        <f t="shared" si="5"/>
        <v>1</v>
      </c>
      <c r="AX6" s="267">
        <f t="shared" si="6"/>
        <v>0</v>
      </c>
      <c r="AY6" s="267">
        <f t="shared" si="7"/>
        <v>0</v>
      </c>
      <c r="AZ6" s="768">
        <f t="shared" si="8"/>
        <v>2</v>
      </c>
      <c r="BA6" s="768">
        <f t="shared" si="9"/>
        <v>3</v>
      </c>
    </row>
    <row r="7" spans="1:59" ht="18" customHeight="1" outlineLevel="1">
      <c r="A7" s="621">
        <v>4</v>
      </c>
      <c r="B7" s="612" t="s">
        <v>387</v>
      </c>
      <c r="C7" s="786" t="s">
        <v>468</v>
      </c>
      <c r="D7" s="203" t="s">
        <v>3</v>
      </c>
      <c r="E7" s="203" t="s">
        <v>5</v>
      </c>
      <c r="F7" s="794" t="s">
        <v>10</v>
      </c>
      <c r="G7" s="784" t="s">
        <v>3</v>
      </c>
      <c r="H7" s="767" t="s">
        <v>5</v>
      </c>
      <c r="I7" s="767" t="s">
        <v>5</v>
      </c>
      <c r="J7" s="837" t="s">
        <v>10</v>
      </c>
      <c r="K7" s="843" t="s">
        <v>3</v>
      </c>
      <c r="L7" s="837" t="s">
        <v>5</v>
      </c>
      <c r="M7" s="837" t="s">
        <v>5</v>
      </c>
      <c r="N7" s="837" t="s">
        <v>5</v>
      </c>
      <c r="O7" s="837" t="s">
        <v>5</v>
      </c>
      <c r="P7" s="837" t="s">
        <v>5</v>
      </c>
      <c r="Q7" s="837" t="s">
        <v>10</v>
      </c>
      <c r="R7" s="843" t="s">
        <v>3</v>
      </c>
      <c r="S7" s="837" t="s">
        <v>5</v>
      </c>
      <c r="T7" s="837" t="s">
        <v>5</v>
      </c>
      <c r="U7" s="837" t="s">
        <v>5</v>
      </c>
      <c r="V7" s="837" t="s">
        <v>5</v>
      </c>
      <c r="W7" s="837" t="s">
        <v>5</v>
      </c>
      <c r="X7" s="837" t="s">
        <v>10</v>
      </c>
      <c r="Y7" s="843" t="s">
        <v>3</v>
      </c>
      <c r="Z7" s="837" t="s">
        <v>5</v>
      </c>
      <c r="AA7" s="837" t="s">
        <v>5</v>
      </c>
      <c r="AB7" s="837" t="s">
        <v>5</v>
      </c>
      <c r="AC7" s="837" t="s">
        <v>5</v>
      </c>
      <c r="AD7" s="837" t="s">
        <v>5</v>
      </c>
      <c r="AE7" s="837" t="s">
        <v>10</v>
      </c>
      <c r="AF7" s="843" t="s">
        <v>3</v>
      </c>
      <c r="AG7" s="837" t="s">
        <v>5</v>
      </c>
      <c r="AH7" s="837" t="s">
        <v>5</v>
      </c>
      <c r="AI7" s="837" t="s">
        <v>5</v>
      </c>
      <c r="AJ7" s="837" t="s">
        <v>5</v>
      </c>
      <c r="AK7" s="838" t="s">
        <v>10</v>
      </c>
      <c r="AL7" s="563">
        <f>COUNTIF(G7:AK7,"M")</f>
        <v>21</v>
      </c>
      <c r="AM7" s="280">
        <f>COUNTIF(G7:AK7,"GDP")</f>
        <v>0</v>
      </c>
      <c r="AN7" s="280">
        <f>COUNTIF(G7:AK7,"GNP")</f>
        <v>0</v>
      </c>
      <c r="AO7" s="553">
        <f t="shared" si="0"/>
        <v>0</v>
      </c>
      <c r="AP7" s="280">
        <f>COUNTIF(G7:AK7,"GDE")</f>
        <v>0</v>
      </c>
      <c r="AQ7" s="280">
        <f>COUNTIF(G7:AK7,"GNE")</f>
        <v>5</v>
      </c>
      <c r="AR7" s="553">
        <f t="shared" si="1"/>
        <v>5</v>
      </c>
      <c r="AS7" s="553">
        <f t="shared" si="2"/>
        <v>5</v>
      </c>
      <c r="AT7" s="280">
        <f t="shared" si="3"/>
        <v>0</v>
      </c>
      <c r="AU7" s="610"/>
      <c r="AV7" s="267">
        <f t="shared" si="4"/>
        <v>0</v>
      </c>
      <c r="AW7" s="267">
        <f t="shared" si="5"/>
        <v>0</v>
      </c>
      <c r="AX7" s="267">
        <f t="shared" si="6"/>
        <v>0</v>
      </c>
      <c r="AY7" s="267">
        <f t="shared" si="7"/>
        <v>0</v>
      </c>
      <c r="AZ7" s="768">
        <f t="shared" si="8"/>
        <v>0</v>
      </c>
      <c r="BA7" s="768">
        <f t="shared" si="9"/>
        <v>5</v>
      </c>
    </row>
    <row r="8" spans="1:59" ht="18" customHeight="1" outlineLevel="1">
      <c r="A8" s="621">
        <v>5</v>
      </c>
      <c r="B8" s="612" t="s">
        <v>397</v>
      </c>
      <c r="C8" s="786" t="s">
        <v>469</v>
      </c>
      <c r="D8" s="203" t="s">
        <v>10</v>
      </c>
      <c r="E8" s="203" t="s">
        <v>3</v>
      </c>
      <c r="F8" s="794" t="s">
        <v>5</v>
      </c>
      <c r="G8" s="762" t="s">
        <v>3</v>
      </c>
      <c r="H8" s="837" t="s">
        <v>5</v>
      </c>
      <c r="I8" s="837" t="s">
        <v>5</v>
      </c>
      <c r="J8" s="837" t="s">
        <v>5</v>
      </c>
      <c r="K8" s="843" t="s">
        <v>10</v>
      </c>
      <c r="L8" s="837" t="s">
        <v>3</v>
      </c>
      <c r="M8" s="837" t="s">
        <v>5</v>
      </c>
      <c r="N8" s="837" t="s">
        <v>5</v>
      </c>
      <c r="O8" s="837" t="s">
        <v>5</v>
      </c>
      <c r="P8" s="837" t="s">
        <v>5</v>
      </c>
      <c r="Q8" s="753" t="s">
        <v>11</v>
      </c>
      <c r="R8" s="843" t="s">
        <v>3</v>
      </c>
      <c r="S8" s="837" t="s">
        <v>10</v>
      </c>
      <c r="T8" s="837" t="s">
        <v>3</v>
      </c>
      <c r="U8" s="837" t="s">
        <v>5</v>
      </c>
      <c r="V8" s="837" t="s">
        <v>5</v>
      </c>
      <c r="W8" s="837" t="s">
        <v>5</v>
      </c>
      <c r="X8" s="837" t="s">
        <v>5</v>
      </c>
      <c r="Y8" s="843" t="s">
        <v>3</v>
      </c>
      <c r="Z8" s="837" t="s">
        <v>10</v>
      </c>
      <c r="AA8" s="837" t="s">
        <v>3</v>
      </c>
      <c r="AB8" s="837" t="s">
        <v>5</v>
      </c>
      <c r="AC8" s="837" t="s">
        <v>5</v>
      </c>
      <c r="AD8" s="837" t="s">
        <v>5</v>
      </c>
      <c r="AE8" s="837" t="s">
        <v>5</v>
      </c>
      <c r="AF8" s="843" t="s">
        <v>3</v>
      </c>
      <c r="AG8" s="837" t="s">
        <v>10</v>
      </c>
      <c r="AH8" s="837" t="s">
        <v>3</v>
      </c>
      <c r="AI8" s="837" t="s">
        <v>5</v>
      </c>
      <c r="AJ8" s="837" t="s">
        <v>10</v>
      </c>
      <c r="AK8" s="838" t="s">
        <v>3</v>
      </c>
      <c r="AL8" s="563">
        <f t="shared" ref="AL8:AL48" si="10">COUNTIF(G8:AK8,"M")</f>
        <v>16</v>
      </c>
      <c r="AM8" s="280">
        <f t="shared" ref="AM8:AM48" si="11">COUNTIF(G8:AK8,"GDP")</f>
        <v>0</v>
      </c>
      <c r="AN8" s="280">
        <f t="shared" ref="AN8:AN48" si="12">COUNTIF(G8:AK8,"GNP")</f>
        <v>0</v>
      </c>
      <c r="AO8" s="553">
        <f t="shared" si="0"/>
        <v>0</v>
      </c>
      <c r="AP8" s="280">
        <f t="shared" ref="AP8:AP48" si="13">COUNTIF(G8:AK8,"GDE")</f>
        <v>0</v>
      </c>
      <c r="AQ8" s="280">
        <f t="shared" ref="AQ8:AQ48" si="14">COUNTIF(G8:AK8,"GNE")</f>
        <v>5</v>
      </c>
      <c r="AR8" s="553">
        <f t="shared" si="1"/>
        <v>5</v>
      </c>
      <c r="AS8" s="553">
        <f t="shared" si="2"/>
        <v>5</v>
      </c>
      <c r="AT8" s="280">
        <f t="shared" si="3"/>
        <v>1</v>
      </c>
      <c r="AU8" s="610"/>
      <c r="AV8" s="267">
        <f t="shared" si="4"/>
        <v>2</v>
      </c>
      <c r="AW8" s="267">
        <f t="shared" si="5"/>
        <v>0</v>
      </c>
      <c r="AX8" s="267">
        <f t="shared" si="6"/>
        <v>0</v>
      </c>
      <c r="AY8" s="267">
        <f t="shared" si="7"/>
        <v>0</v>
      </c>
      <c r="AZ8" s="768">
        <f t="shared" si="8"/>
        <v>2</v>
      </c>
      <c r="BA8" s="768">
        <f t="shared" si="9"/>
        <v>3</v>
      </c>
    </row>
    <row r="9" spans="1:59" ht="18" customHeight="1" outlineLevel="1">
      <c r="A9" s="621">
        <v>6</v>
      </c>
      <c r="B9" s="612" t="s">
        <v>396</v>
      </c>
      <c r="C9" s="786" t="s">
        <v>469</v>
      </c>
      <c r="D9" s="203" t="s">
        <v>13</v>
      </c>
      <c r="E9" s="203" t="s">
        <v>3</v>
      </c>
      <c r="F9" s="794" t="s">
        <v>5</v>
      </c>
      <c r="G9" s="762" t="s">
        <v>3</v>
      </c>
      <c r="H9" s="837" t="s">
        <v>5</v>
      </c>
      <c r="I9" s="837" t="s">
        <v>5</v>
      </c>
      <c r="J9" s="837" t="s">
        <v>10</v>
      </c>
      <c r="K9" s="843" t="s">
        <v>3</v>
      </c>
      <c r="L9" s="837" t="s">
        <v>5</v>
      </c>
      <c r="M9" s="837" t="s">
        <v>10</v>
      </c>
      <c r="N9" s="837" t="s">
        <v>3</v>
      </c>
      <c r="O9" s="837" t="s">
        <v>5</v>
      </c>
      <c r="P9" s="837" t="s">
        <v>5</v>
      </c>
      <c r="Q9" s="837" t="s">
        <v>10</v>
      </c>
      <c r="R9" s="843" t="s">
        <v>3</v>
      </c>
      <c r="S9" s="837" t="s">
        <v>5</v>
      </c>
      <c r="T9" s="837" t="s">
        <v>5</v>
      </c>
      <c r="U9" s="837" t="s">
        <v>5</v>
      </c>
      <c r="V9" s="837" t="s">
        <v>5</v>
      </c>
      <c r="W9" s="837" t="s">
        <v>5</v>
      </c>
      <c r="X9" s="837" t="s">
        <v>5</v>
      </c>
      <c r="Y9" s="843" t="s">
        <v>13</v>
      </c>
      <c r="Z9" s="837" t="s">
        <v>3</v>
      </c>
      <c r="AA9" s="837" t="s">
        <v>5</v>
      </c>
      <c r="AB9" s="837" t="s">
        <v>5</v>
      </c>
      <c r="AC9" s="837" t="s">
        <v>5</v>
      </c>
      <c r="AD9" s="837" t="s">
        <v>5</v>
      </c>
      <c r="AE9" s="837" t="s">
        <v>5</v>
      </c>
      <c r="AF9" s="843" t="s">
        <v>10</v>
      </c>
      <c r="AG9" s="837" t="s">
        <v>3</v>
      </c>
      <c r="AH9" s="837" t="s">
        <v>5</v>
      </c>
      <c r="AI9" s="837" t="s">
        <v>5</v>
      </c>
      <c r="AJ9" s="837" t="s">
        <v>5</v>
      </c>
      <c r="AK9" s="838" t="s">
        <v>5</v>
      </c>
      <c r="AL9" s="563">
        <f t="shared" si="10"/>
        <v>20</v>
      </c>
      <c r="AM9" s="280">
        <f t="shared" si="11"/>
        <v>0</v>
      </c>
      <c r="AN9" s="280">
        <f t="shared" si="12"/>
        <v>0</v>
      </c>
      <c r="AO9" s="553">
        <f t="shared" si="0"/>
        <v>0</v>
      </c>
      <c r="AP9" s="280">
        <f t="shared" si="13"/>
        <v>1</v>
      </c>
      <c r="AQ9" s="280">
        <f t="shared" si="14"/>
        <v>4</v>
      </c>
      <c r="AR9" s="553">
        <f t="shared" si="1"/>
        <v>5</v>
      </c>
      <c r="AS9" s="553">
        <f t="shared" si="2"/>
        <v>5</v>
      </c>
      <c r="AT9" s="280">
        <f t="shared" si="3"/>
        <v>0</v>
      </c>
      <c r="AU9" s="610"/>
      <c r="AV9" s="267">
        <f t="shared" si="4"/>
        <v>1</v>
      </c>
      <c r="AW9" s="267">
        <f t="shared" si="5"/>
        <v>1</v>
      </c>
      <c r="AX9" s="267">
        <f t="shared" si="6"/>
        <v>0</v>
      </c>
      <c r="AY9" s="267">
        <f t="shared" si="7"/>
        <v>0</v>
      </c>
      <c r="AZ9" s="768">
        <f t="shared" si="8"/>
        <v>2</v>
      </c>
      <c r="BA9" s="768">
        <f t="shared" si="9"/>
        <v>3</v>
      </c>
    </row>
    <row r="10" spans="1:59" ht="18" customHeight="1" outlineLevel="1">
      <c r="A10" s="621">
        <v>7</v>
      </c>
      <c r="B10" s="612" t="s">
        <v>392</v>
      </c>
      <c r="C10" s="786" t="s">
        <v>468</v>
      </c>
      <c r="D10" s="1334"/>
      <c r="E10" s="1334"/>
      <c r="F10" s="1334"/>
      <c r="G10" s="1127" t="s">
        <v>78</v>
      </c>
      <c r="H10" s="1128"/>
      <c r="I10" s="1128"/>
      <c r="J10" s="1128"/>
      <c r="K10" s="1128"/>
      <c r="L10" s="1128"/>
      <c r="M10" s="1128"/>
      <c r="N10" s="1128"/>
      <c r="O10" s="1128"/>
      <c r="P10" s="1128"/>
      <c r="Q10" s="1128"/>
      <c r="R10" s="1128"/>
      <c r="S10" s="1128"/>
      <c r="T10" s="1128"/>
      <c r="U10" s="1128"/>
      <c r="V10" s="1128"/>
      <c r="W10" s="1128"/>
      <c r="X10" s="1128"/>
      <c r="Y10" s="1128"/>
      <c r="Z10" s="1128"/>
      <c r="AA10" s="1128"/>
      <c r="AB10" s="1128"/>
      <c r="AC10" s="1128"/>
      <c r="AD10" s="1128"/>
      <c r="AE10" s="1128"/>
      <c r="AF10" s="1128"/>
      <c r="AG10" s="1128"/>
      <c r="AH10" s="1128"/>
      <c r="AI10" s="1128"/>
      <c r="AJ10" s="1128"/>
      <c r="AK10" s="1129"/>
      <c r="AL10" s="563">
        <f t="shared" si="10"/>
        <v>0</v>
      </c>
      <c r="AM10" s="280">
        <f t="shared" si="11"/>
        <v>0</v>
      </c>
      <c r="AN10" s="280">
        <f t="shared" si="12"/>
        <v>0</v>
      </c>
      <c r="AO10" s="553">
        <f t="shared" si="0"/>
        <v>0</v>
      </c>
      <c r="AP10" s="280">
        <f t="shared" si="13"/>
        <v>0</v>
      </c>
      <c r="AQ10" s="280">
        <f t="shared" si="14"/>
        <v>0</v>
      </c>
      <c r="AR10" s="553">
        <f t="shared" si="1"/>
        <v>0</v>
      </c>
      <c r="AS10" s="553">
        <f t="shared" si="2"/>
        <v>0</v>
      </c>
      <c r="AT10" s="280">
        <f t="shared" si="3"/>
        <v>0</v>
      </c>
      <c r="AU10" s="610"/>
      <c r="AV10" s="267">
        <f t="shared" si="4"/>
        <v>0</v>
      </c>
      <c r="AW10" s="267">
        <f t="shared" si="5"/>
        <v>0</v>
      </c>
      <c r="AX10" s="267">
        <f t="shared" si="6"/>
        <v>0</v>
      </c>
      <c r="AY10" s="267">
        <f t="shared" si="7"/>
        <v>0</v>
      </c>
      <c r="AZ10" s="768">
        <f t="shared" si="8"/>
        <v>0</v>
      </c>
      <c r="BA10" s="768">
        <f t="shared" si="9"/>
        <v>5</v>
      </c>
    </row>
    <row r="11" spans="1:59" ht="18" customHeight="1" outlineLevel="1">
      <c r="A11" s="621">
        <v>8</v>
      </c>
      <c r="B11" s="612" t="s">
        <v>393</v>
      </c>
      <c r="C11" s="786" t="s">
        <v>469</v>
      </c>
      <c r="D11" s="203" t="s">
        <v>3</v>
      </c>
      <c r="E11" s="203" t="s">
        <v>76</v>
      </c>
      <c r="F11" s="794" t="s">
        <v>76</v>
      </c>
      <c r="G11" s="762" t="s">
        <v>3</v>
      </c>
      <c r="H11" s="837" t="s">
        <v>76</v>
      </c>
      <c r="I11" s="837" t="s">
        <v>76</v>
      </c>
      <c r="J11" s="837" t="s">
        <v>76</v>
      </c>
      <c r="K11" s="843" t="s">
        <v>13</v>
      </c>
      <c r="L11" s="837" t="s">
        <v>3</v>
      </c>
      <c r="M11" s="837" t="s">
        <v>76</v>
      </c>
      <c r="N11" s="837" t="s">
        <v>76</v>
      </c>
      <c r="O11" s="837" t="s">
        <v>76</v>
      </c>
      <c r="P11" s="837" t="s">
        <v>76</v>
      </c>
      <c r="Q11" s="837" t="s">
        <v>76</v>
      </c>
      <c r="R11" s="843" t="s">
        <v>3</v>
      </c>
      <c r="S11" s="837" t="s">
        <v>76</v>
      </c>
      <c r="T11" s="837" t="s">
        <v>76</v>
      </c>
      <c r="U11" s="837" t="s">
        <v>10</v>
      </c>
      <c r="V11" s="837" t="s">
        <v>3</v>
      </c>
      <c r="W11" s="837" t="s">
        <v>76</v>
      </c>
      <c r="X11" s="837" t="s">
        <v>10</v>
      </c>
      <c r="Y11" s="843" t="s">
        <v>3</v>
      </c>
      <c r="Z11" s="837" t="s">
        <v>76</v>
      </c>
      <c r="AA11" s="837" t="s">
        <v>76</v>
      </c>
      <c r="AB11" s="837" t="s">
        <v>10</v>
      </c>
      <c r="AC11" s="837" t="s">
        <v>3</v>
      </c>
      <c r="AD11" s="837" t="s">
        <v>76</v>
      </c>
      <c r="AE11" s="837" t="s">
        <v>76</v>
      </c>
      <c r="AF11" s="843" t="s">
        <v>3</v>
      </c>
      <c r="AG11" s="837" t="s">
        <v>76</v>
      </c>
      <c r="AH11" s="837" t="s">
        <v>76</v>
      </c>
      <c r="AI11" s="837" t="s">
        <v>10</v>
      </c>
      <c r="AJ11" s="837" t="s">
        <v>3</v>
      </c>
      <c r="AK11" s="838" t="s">
        <v>76</v>
      </c>
      <c r="AL11" s="563">
        <f t="shared" si="10"/>
        <v>0</v>
      </c>
      <c r="AM11" s="280">
        <f t="shared" si="11"/>
        <v>0</v>
      </c>
      <c r="AN11" s="280">
        <f t="shared" si="12"/>
        <v>0</v>
      </c>
      <c r="AO11" s="553">
        <f t="shared" si="0"/>
        <v>0</v>
      </c>
      <c r="AP11" s="280">
        <f t="shared" si="13"/>
        <v>1</v>
      </c>
      <c r="AQ11" s="280">
        <f t="shared" si="14"/>
        <v>4</v>
      </c>
      <c r="AR11" s="553">
        <f t="shared" si="1"/>
        <v>5</v>
      </c>
      <c r="AS11" s="553">
        <f t="shared" si="2"/>
        <v>5</v>
      </c>
      <c r="AT11" s="280">
        <f t="shared" si="3"/>
        <v>0</v>
      </c>
      <c r="AU11" s="610"/>
      <c r="AV11" s="267">
        <f t="shared" si="4"/>
        <v>0</v>
      </c>
      <c r="AW11" s="267">
        <f t="shared" si="5"/>
        <v>1</v>
      </c>
      <c r="AX11" s="267">
        <f t="shared" si="6"/>
        <v>0</v>
      </c>
      <c r="AY11" s="267">
        <f t="shared" si="7"/>
        <v>0</v>
      </c>
      <c r="AZ11" s="768">
        <f t="shared" si="8"/>
        <v>1</v>
      </c>
      <c r="BA11" s="768">
        <f t="shared" si="9"/>
        <v>4</v>
      </c>
    </row>
    <row r="12" spans="1:59" ht="18" customHeight="1" outlineLevel="1">
      <c r="A12" s="621">
        <v>9</v>
      </c>
      <c r="B12" s="612" t="s">
        <v>436</v>
      </c>
      <c r="C12" s="786" t="s">
        <v>469</v>
      </c>
      <c r="D12" s="203" t="s">
        <v>3</v>
      </c>
      <c r="E12" s="203" t="s">
        <v>5</v>
      </c>
      <c r="F12" s="794" t="s">
        <v>5</v>
      </c>
      <c r="G12" s="762" t="s">
        <v>3</v>
      </c>
      <c r="H12" s="837" t="s">
        <v>5</v>
      </c>
      <c r="I12" s="837" t="s">
        <v>5</v>
      </c>
      <c r="J12" s="753" t="s">
        <v>11</v>
      </c>
      <c r="K12" s="843" t="s">
        <v>3</v>
      </c>
      <c r="L12" s="837" t="s">
        <v>10</v>
      </c>
      <c r="M12" s="837" t="s">
        <v>3</v>
      </c>
      <c r="N12" s="837" t="s">
        <v>5</v>
      </c>
      <c r="O12" s="837" t="s">
        <v>5</v>
      </c>
      <c r="P12" s="837" t="s">
        <v>10</v>
      </c>
      <c r="Q12" s="837" t="s">
        <v>3</v>
      </c>
      <c r="R12" s="843" t="s">
        <v>3</v>
      </c>
      <c r="S12" s="837" t="s">
        <v>5</v>
      </c>
      <c r="T12" s="837" t="s">
        <v>10</v>
      </c>
      <c r="U12" s="837" t="s">
        <v>3</v>
      </c>
      <c r="V12" s="837" t="s">
        <v>5</v>
      </c>
      <c r="W12" s="837" t="s">
        <v>5</v>
      </c>
      <c r="X12" s="837" t="s">
        <v>5</v>
      </c>
      <c r="Y12" s="843" t="s">
        <v>10</v>
      </c>
      <c r="Z12" s="837" t="s">
        <v>3</v>
      </c>
      <c r="AA12" s="837" t="s">
        <v>5</v>
      </c>
      <c r="AB12" s="837" t="s">
        <v>5</v>
      </c>
      <c r="AC12" s="837" t="s">
        <v>5</v>
      </c>
      <c r="AD12" s="837" t="s">
        <v>10</v>
      </c>
      <c r="AE12" s="837" t="s">
        <v>3</v>
      </c>
      <c r="AF12" s="843" t="s">
        <v>3</v>
      </c>
      <c r="AG12" s="837" t="s">
        <v>5</v>
      </c>
      <c r="AH12" s="837" t="s">
        <v>5</v>
      </c>
      <c r="AI12" s="837" t="s">
        <v>5</v>
      </c>
      <c r="AJ12" s="837" t="s">
        <v>5</v>
      </c>
      <c r="AK12" s="838" t="s">
        <v>5</v>
      </c>
      <c r="AL12" s="563">
        <f t="shared" si="10"/>
        <v>16</v>
      </c>
      <c r="AM12" s="280">
        <f t="shared" si="11"/>
        <v>0</v>
      </c>
      <c r="AN12" s="280">
        <f t="shared" si="12"/>
        <v>0</v>
      </c>
      <c r="AO12" s="553">
        <f t="shared" si="0"/>
        <v>0</v>
      </c>
      <c r="AP12" s="280">
        <f t="shared" si="13"/>
        <v>0</v>
      </c>
      <c r="AQ12" s="280">
        <f t="shared" si="14"/>
        <v>5</v>
      </c>
      <c r="AR12" s="553">
        <f t="shared" si="1"/>
        <v>5</v>
      </c>
      <c r="AS12" s="553">
        <f t="shared" si="2"/>
        <v>5</v>
      </c>
      <c r="AT12" s="280">
        <f t="shared" si="3"/>
        <v>1</v>
      </c>
      <c r="AU12" s="610"/>
      <c r="AV12" s="267">
        <f t="shared" si="4"/>
        <v>0</v>
      </c>
      <c r="AW12" s="267">
        <f t="shared" si="5"/>
        <v>0</v>
      </c>
      <c r="AX12" s="267">
        <f t="shared" si="6"/>
        <v>0</v>
      </c>
      <c r="AY12" s="267">
        <f t="shared" si="7"/>
        <v>0</v>
      </c>
      <c r="AZ12" s="768">
        <f t="shared" si="8"/>
        <v>0</v>
      </c>
      <c r="BA12" s="768">
        <f t="shared" si="9"/>
        <v>5</v>
      </c>
    </row>
    <row r="13" spans="1:59" ht="18" customHeight="1" outlineLevel="1">
      <c r="A13" s="621">
        <v>10</v>
      </c>
      <c r="B13" s="612" t="s">
        <v>395</v>
      </c>
      <c r="C13" s="786" t="s">
        <v>469</v>
      </c>
      <c r="D13" s="203" t="s">
        <v>10</v>
      </c>
      <c r="E13" s="203" t="s">
        <v>3</v>
      </c>
      <c r="F13" s="794" t="s">
        <v>5</v>
      </c>
      <c r="G13" s="793" t="s">
        <v>13</v>
      </c>
      <c r="H13" s="837" t="s">
        <v>3</v>
      </c>
      <c r="I13" s="837" t="s">
        <v>5</v>
      </c>
      <c r="J13" s="837" t="s">
        <v>5</v>
      </c>
      <c r="K13" s="843" t="s">
        <v>3</v>
      </c>
      <c r="L13" s="837" t="s">
        <v>5</v>
      </c>
      <c r="M13" s="837" t="s">
        <v>5</v>
      </c>
      <c r="N13" s="837" t="s">
        <v>5</v>
      </c>
      <c r="O13" s="837" t="s">
        <v>10</v>
      </c>
      <c r="P13" s="837" t="s">
        <v>3</v>
      </c>
      <c r="Q13" s="837" t="s">
        <v>5</v>
      </c>
      <c r="R13" s="843" t="s">
        <v>3</v>
      </c>
      <c r="S13" s="837" t="s">
        <v>5</v>
      </c>
      <c r="T13" s="837" t="s">
        <v>10</v>
      </c>
      <c r="U13" s="837" t="s">
        <v>3</v>
      </c>
      <c r="V13" s="753" t="s">
        <v>4</v>
      </c>
      <c r="W13" s="837" t="s">
        <v>5</v>
      </c>
      <c r="X13" s="837" t="s">
        <v>5</v>
      </c>
      <c r="Y13" s="843" t="s">
        <v>3</v>
      </c>
      <c r="Z13" s="837" t="s">
        <v>5</v>
      </c>
      <c r="AA13" s="837" t="s">
        <v>10</v>
      </c>
      <c r="AB13" s="837" t="s">
        <v>3</v>
      </c>
      <c r="AC13" s="837" t="s">
        <v>5</v>
      </c>
      <c r="AD13" s="837" t="s">
        <v>5</v>
      </c>
      <c r="AE13" s="837" t="s">
        <v>5</v>
      </c>
      <c r="AF13" s="843" t="s">
        <v>13</v>
      </c>
      <c r="AG13" s="837" t="s">
        <v>3</v>
      </c>
      <c r="AH13" s="837" t="s">
        <v>5</v>
      </c>
      <c r="AI13" s="837" t="s">
        <v>5</v>
      </c>
      <c r="AJ13" s="837" t="s">
        <v>5</v>
      </c>
      <c r="AK13" s="838" t="s">
        <v>5</v>
      </c>
      <c r="AL13" s="563">
        <f t="shared" si="10"/>
        <v>17</v>
      </c>
      <c r="AM13" s="280">
        <f t="shared" si="11"/>
        <v>0</v>
      </c>
      <c r="AN13" s="280">
        <f t="shared" si="12"/>
        <v>0</v>
      </c>
      <c r="AO13" s="553">
        <f t="shared" si="0"/>
        <v>0</v>
      </c>
      <c r="AP13" s="280">
        <f t="shared" si="13"/>
        <v>2</v>
      </c>
      <c r="AQ13" s="280">
        <f t="shared" si="14"/>
        <v>3</v>
      </c>
      <c r="AR13" s="553">
        <f t="shared" si="1"/>
        <v>5</v>
      </c>
      <c r="AS13" s="553">
        <f t="shared" si="2"/>
        <v>5</v>
      </c>
      <c r="AT13" s="280">
        <f t="shared" si="3"/>
        <v>0</v>
      </c>
      <c r="AU13" s="610"/>
      <c r="AV13" s="267">
        <f t="shared" si="4"/>
        <v>0</v>
      </c>
      <c r="AW13" s="267">
        <f t="shared" si="5"/>
        <v>2</v>
      </c>
      <c r="AX13" s="267">
        <f t="shared" si="6"/>
        <v>0</v>
      </c>
      <c r="AY13" s="267">
        <f t="shared" si="7"/>
        <v>0</v>
      </c>
      <c r="AZ13" s="768">
        <f t="shared" si="8"/>
        <v>2</v>
      </c>
      <c r="BA13" s="768">
        <f t="shared" si="9"/>
        <v>3</v>
      </c>
    </row>
    <row r="14" spans="1:59" ht="18" customHeight="1" outlineLevel="1">
      <c r="A14" s="621">
        <v>11</v>
      </c>
      <c r="B14" s="612" t="s">
        <v>390</v>
      </c>
      <c r="C14" s="786" t="s">
        <v>469</v>
      </c>
      <c r="D14" s="203" t="s">
        <v>3</v>
      </c>
      <c r="E14" s="203" t="s">
        <v>5</v>
      </c>
      <c r="F14" s="794" t="s">
        <v>10</v>
      </c>
      <c r="G14" s="784" t="s">
        <v>3</v>
      </c>
      <c r="H14" s="767" t="s">
        <v>5</v>
      </c>
      <c r="I14" s="767" t="s">
        <v>5</v>
      </c>
      <c r="J14" s="847" t="s">
        <v>10</v>
      </c>
      <c r="K14" s="843" t="s">
        <v>3</v>
      </c>
      <c r="L14" s="837" t="s">
        <v>3</v>
      </c>
      <c r="M14" s="837" t="s">
        <v>5</v>
      </c>
      <c r="N14" s="837" t="s">
        <v>5</v>
      </c>
      <c r="O14" s="837" t="s">
        <v>5</v>
      </c>
      <c r="P14" s="837" t="s">
        <v>5</v>
      </c>
      <c r="Q14" s="837" t="s">
        <v>5</v>
      </c>
      <c r="R14" s="847" t="s">
        <v>10</v>
      </c>
      <c r="S14" s="837" t="s">
        <v>3</v>
      </c>
      <c r="T14" s="837" t="s">
        <v>5</v>
      </c>
      <c r="U14" s="837" t="s">
        <v>5</v>
      </c>
      <c r="V14" s="847" t="s">
        <v>10</v>
      </c>
      <c r="W14" s="837" t="s">
        <v>3</v>
      </c>
      <c r="X14" s="837" t="s">
        <v>5</v>
      </c>
      <c r="Y14" s="843" t="s">
        <v>3</v>
      </c>
      <c r="Z14" s="837" t="s">
        <v>5</v>
      </c>
      <c r="AA14" s="837" t="s">
        <v>5</v>
      </c>
      <c r="AB14" s="837" t="s">
        <v>5</v>
      </c>
      <c r="AC14" s="837" t="s">
        <v>5</v>
      </c>
      <c r="AD14" s="837" t="s">
        <v>5</v>
      </c>
      <c r="AE14" s="837" t="s">
        <v>5</v>
      </c>
      <c r="AF14" s="847" t="s">
        <v>10</v>
      </c>
      <c r="AG14" s="837" t="s">
        <v>3</v>
      </c>
      <c r="AH14" s="837" t="s">
        <v>5</v>
      </c>
      <c r="AI14" s="847" t="s">
        <v>10</v>
      </c>
      <c r="AJ14" s="837" t="s">
        <v>3</v>
      </c>
      <c r="AK14" s="838" t="s">
        <v>5</v>
      </c>
      <c r="AL14" s="563">
        <f t="shared" si="10"/>
        <v>18</v>
      </c>
      <c r="AM14" s="280">
        <f t="shared" si="11"/>
        <v>0</v>
      </c>
      <c r="AN14" s="280">
        <f t="shared" si="12"/>
        <v>0</v>
      </c>
      <c r="AO14" s="553">
        <f t="shared" si="0"/>
        <v>0</v>
      </c>
      <c r="AP14" s="280">
        <f t="shared" si="13"/>
        <v>0</v>
      </c>
      <c r="AQ14" s="280">
        <f t="shared" si="14"/>
        <v>5</v>
      </c>
      <c r="AR14" s="553">
        <f t="shared" si="1"/>
        <v>5</v>
      </c>
      <c r="AS14" s="553">
        <f t="shared" si="2"/>
        <v>5</v>
      </c>
      <c r="AT14" s="280">
        <f t="shared" si="3"/>
        <v>0</v>
      </c>
      <c r="AU14" s="610"/>
      <c r="AV14" s="267">
        <f t="shared" si="4"/>
        <v>2</v>
      </c>
      <c r="AW14" s="267">
        <f t="shared" si="5"/>
        <v>0</v>
      </c>
      <c r="AX14" s="267">
        <f t="shared" si="6"/>
        <v>0</v>
      </c>
      <c r="AY14" s="267">
        <f t="shared" si="7"/>
        <v>0</v>
      </c>
      <c r="AZ14" s="768">
        <f t="shared" si="8"/>
        <v>2</v>
      </c>
      <c r="BA14" s="768">
        <f t="shared" si="9"/>
        <v>3</v>
      </c>
    </row>
    <row r="15" spans="1:59" s="675" customFormat="1" ht="18" customHeight="1" outlineLevel="1">
      <c r="A15" s="621">
        <v>12</v>
      </c>
      <c r="B15" s="612" t="s">
        <v>391</v>
      </c>
      <c r="C15" s="786" t="s">
        <v>469</v>
      </c>
      <c r="D15" s="203" t="s">
        <v>3</v>
      </c>
      <c r="E15" s="203" t="s">
        <v>5</v>
      </c>
      <c r="F15" s="794" t="s">
        <v>5</v>
      </c>
      <c r="G15" s="762" t="s">
        <v>3</v>
      </c>
      <c r="H15" s="767" t="s">
        <v>10</v>
      </c>
      <c r="I15" s="837" t="s">
        <v>3</v>
      </c>
      <c r="J15" s="837" t="s">
        <v>5</v>
      </c>
      <c r="K15" s="843" t="s">
        <v>3</v>
      </c>
      <c r="L15" s="837" t="s">
        <v>5</v>
      </c>
      <c r="M15" s="837" t="s">
        <v>5</v>
      </c>
      <c r="N15" s="837" t="s">
        <v>5</v>
      </c>
      <c r="O15" s="837" t="s">
        <v>5</v>
      </c>
      <c r="P15" s="837" t="s">
        <v>5</v>
      </c>
      <c r="Q15" s="753" t="s">
        <v>11</v>
      </c>
      <c r="R15" s="843" t="s">
        <v>10</v>
      </c>
      <c r="S15" s="837" t="s">
        <v>3</v>
      </c>
      <c r="T15" s="837" t="s">
        <v>5</v>
      </c>
      <c r="U15" s="837" t="s">
        <v>5</v>
      </c>
      <c r="V15" s="837" t="s">
        <v>5</v>
      </c>
      <c r="W15" s="837" t="s">
        <v>5</v>
      </c>
      <c r="X15" s="837" t="s">
        <v>5</v>
      </c>
      <c r="Y15" s="843" t="s">
        <v>13</v>
      </c>
      <c r="Z15" s="837" t="s">
        <v>3</v>
      </c>
      <c r="AA15" s="837" t="s">
        <v>5</v>
      </c>
      <c r="AB15" s="837" t="s">
        <v>5</v>
      </c>
      <c r="AC15" s="837" t="s">
        <v>5</v>
      </c>
      <c r="AD15" s="837" t="s">
        <v>10</v>
      </c>
      <c r="AE15" s="837" t="s">
        <v>3</v>
      </c>
      <c r="AF15" s="843" t="s">
        <v>3</v>
      </c>
      <c r="AG15" s="837" t="s">
        <v>5</v>
      </c>
      <c r="AH15" s="767" t="s">
        <v>10</v>
      </c>
      <c r="AI15" s="837" t="s">
        <v>3</v>
      </c>
      <c r="AJ15" s="837" t="s">
        <v>5</v>
      </c>
      <c r="AK15" s="838" t="s">
        <v>5</v>
      </c>
      <c r="AL15" s="673">
        <f t="shared" si="10"/>
        <v>17</v>
      </c>
      <c r="AM15" s="555">
        <f t="shared" si="11"/>
        <v>0</v>
      </c>
      <c r="AN15" s="555">
        <f t="shared" si="12"/>
        <v>0</v>
      </c>
      <c r="AO15" s="553">
        <f t="shared" si="0"/>
        <v>0</v>
      </c>
      <c r="AP15" s="280">
        <f t="shared" si="13"/>
        <v>1</v>
      </c>
      <c r="AQ15" s="280">
        <f t="shared" si="14"/>
        <v>4</v>
      </c>
      <c r="AR15" s="553">
        <f t="shared" si="1"/>
        <v>5</v>
      </c>
      <c r="AS15" s="553">
        <f t="shared" si="2"/>
        <v>5</v>
      </c>
      <c r="AT15" s="280">
        <f t="shared" si="3"/>
        <v>1</v>
      </c>
      <c r="AU15" s="610"/>
      <c r="AV15" s="267">
        <f t="shared" si="4"/>
        <v>2</v>
      </c>
      <c r="AW15" s="267">
        <f t="shared" si="5"/>
        <v>1</v>
      </c>
      <c r="AX15" s="267">
        <f t="shared" si="6"/>
        <v>0</v>
      </c>
      <c r="AY15" s="267">
        <f t="shared" si="7"/>
        <v>0</v>
      </c>
      <c r="AZ15" s="768">
        <f t="shared" si="8"/>
        <v>3</v>
      </c>
      <c r="BA15" s="768">
        <f t="shared" si="9"/>
        <v>2</v>
      </c>
      <c r="BB15" s="557"/>
      <c r="BC15" s="557"/>
      <c r="BD15" s="557"/>
      <c r="BE15" s="557"/>
      <c r="BF15" s="557"/>
      <c r="BG15" s="557"/>
    </row>
    <row r="16" spans="1:59" ht="18" customHeight="1" outlineLevel="1">
      <c r="A16" s="621">
        <v>13</v>
      </c>
      <c r="B16" s="612" t="s">
        <v>389</v>
      </c>
      <c r="C16" s="786" t="s">
        <v>469</v>
      </c>
      <c r="D16" s="203" t="s">
        <v>3</v>
      </c>
      <c r="E16" s="203" t="s">
        <v>5</v>
      </c>
      <c r="F16" s="794" t="s">
        <v>5</v>
      </c>
      <c r="G16" s="762" t="s">
        <v>10</v>
      </c>
      <c r="H16" s="837" t="s">
        <v>3</v>
      </c>
      <c r="I16" s="837" t="s">
        <v>5</v>
      </c>
      <c r="J16" s="837" t="s">
        <v>5</v>
      </c>
      <c r="K16" s="843" t="s">
        <v>3</v>
      </c>
      <c r="L16" s="837" t="s">
        <v>5</v>
      </c>
      <c r="M16" s="837" t="s">
        <v>5</v>
      </c>
      <c r="N16" s="837" t="s">
        <v>5</v>
      </c>
      <c r="O16" s="837" t="s">
        <v>5</v>
      </c>
      <c r="P16" s="837" t="s">
        <v>5</v>
      </c>
      <c r="Q16" s="837" t="s">
        <v>5</v>
      </c>
      <c r="R16" s="843" t="s">
        <v>13</v>
      </c>
      <c r="S16" s="837" t="s">
        <v>3</v>
      </c>
      <c r="T16" s="837" t="s">
        <v>5</v>
      </c>
      <c r="U16" s="837" t="s">
        <v>5</v>
      </c>
      <c r="V16" s="837" t="s">
        <v>5</v>
      </c>
      <c r="W16" s="837" t="s">
        <v>5</v>
      </c>
      <c r="X16" s="837" t="s">
        <v>5</v>
      </c>
      <c r="Y16" s="843" t="s">
        <v>10</v>
      </c>
      <c r="Z16" s="837" t="s">
        <v>3</v>
      </c>
      <c r="AA16" s="837" t="s">
        <v>5</v>
      </c>
      <c r="AB16" s="837" t="s">
        <v>5</v>
      </c>
      <c r="AC16" s="837" t="s">
        <v>10</v>
      </c>
      <c r="AD16" s="837" t="s">
        <v>3</v>
      </c>
      <c r="AE16" s="837" t="s">
        <v>5</v>
      </c>
      <c r="AF16" s="843" t="s">
        <v>3</v>
      </c>
      <c r="AG16" s="837" t="s">
        <v>5</v>
      </c>
      <c r="AH16" s="837" t="s">
        <v>10</v>
      </c>
      <c r="AI16" s="837" t="s">
        <v>3</v>
      </c>
      <c r="AJ16" s="837" t="s">
        <v>5</v>
      </c>
      <c r="AK16" s="838" t="s">
        <v>5</v>
      </c>
      <c r="AL16" s="563">
        <f>COUNTIF(G16:AK16,"M")</f>
        <v>19</v>
      </c>
      <c r="AM16" s="280">
        <f>COUNTIF(G16:AK16,"GDP")</f>
        <v>0</v>
      </c>
      <c r="AN16" s="280">
        <f>COUNTIF(G16:AK16,"GNP")</f>
        <v>0</v>
      </c>
      <c r="AO16" s="553">
        <f t="shared" si="0"/>
        <v>0</v>
      </c>
      <c r="AP16" s="280">
        <f>COUNTIF(G16:AK16,"GDE")</f>
        <v>1</v>
      </c>
      <c r="AQ16" s="280">
        <f>COUNTIF(G16:AK16,"GNE")</f>
        <v>4</v>
      </c>
      <c r="AR16" s="553">
        <f t="shared" si="1"/>
        <v>5</v>
      </c>
      <c r="AS16" s="553">
        <f t="shared" si="2"/>
        <v>5</v>
      </c>
      <c r="AT16" s="280">
        <f>COUNTIF(G16:AK16,"T")</f>
        <v>0</v>
      </c>
      <c r="AU16" s="610"/>
      <c r="AV16" s="267">
        <f>COUNTIFS(G16:AK16,"=GNE",G14:AK14,"=D")</f>
        <v>2</v>
      </c>
      <c r="AW16" s="267">
        <f>COUNTIFS(G16:AK16,"=GDE",G14:AK14,"=D")</f>
        <v>0</v>
      </c>
      <c r="AX16" s="267">
        <f>COUNTIFS(G16:AK16,"=GNP",G14:AK14,"=D")</f>
        <v>0</v>
      </c>
      <c r="AY16" s="267">
        <f>COUNTIFS(G16:AK16,"=GDP",G14:AK14,"=D")</f>
        <v>0</v>
      </c>
      <c r="AZ16" s="768">
        <f t="shared" si="8"/>
        <v>2</v>
      </c>
      <c r="BA16" s="768">
        <f t="shared" si="9"/>
        <v>3</v>
      </c>
    </row>
    <row r="17" spans="1:59" ht="18" customHeight="1" outlineLevel="1" thickBot="1">
      <c r="A17" s="621">
        <v>14</v>
      </c>
      <c r="B17" s="613" t="s">
        <v>398</v>
      </c>
      <c r="C17" s="786"/>
      <c r="D17" s="783" t="s">
        <v>3</v>
      </c>
      <c r="E17" s="783" t="s">
        <v>5</v>
      </c>
      <c r="F17" s="830" t="s">
        <v>5</v>
      </c>
      <c r="G17" s="765" t="s">
        <v>3</v>
      </c>
      <c r="H17" s="839" t="s">
        <v>5</v>
      </c>
      <c r="I17" s="839" t="s">
        <v>5</v>
      </c>
      <c r="J17" s="839" t="s">
        <v>5</v>
      </c>
      <c r="K17" s="227" t="s">
        <v>3</v>
      </c>
      <c r="L17" s="839" t="s">
        <v>5</v>
      </c>
      <c r="M17" s="839" t="s">
        <v>5</v>
      </c>
      <c r="N17" s="839" t="s">
        <v>5</v>
      </c>
      <c r="O17" s="839" t="s">
        <v>5</v>
      </c>
      <c r="P17" s="839" t="s">
        <v>5</v>
      </c>
      <c r="Q17" s="839" t="s">
        <v>5</v>
      </c>
      <c r="R17" s="227" t="s">
        <v>3</v>
      </c>
      <c r="S17" s="839" t="s">
        <v>5</v>
      </c>
      <c r="T17" s="839" t="s">
        <v>5</v>
      </c>
      <c r="U17" s="839" t="s">
        <v>5</v>
      </c>
      <c r="V17" s="839" t="s">
        <v>5</v>
      </c>
      <c r="W17" s="839" t="s">
        <v>5</v>
      </c>
      <c r="X17" s="839" t="s">
        <v>5</v>
      </c>
      <c r="Y17" s="227" t="s">
        <v>3</v>
      </c>
      <c r="Z17" s="839" t="s">
        <v>5</v>
      </c>
      <c r="AA17" s="839" t="s">
        <v>5</v>
      </c>
      <c r="AB17" s="839" t="s">
        <v>5</v>
      </c>
      <c r="AC17" s="839" t="s">
        <v>5</v>
      </c>
      <c r="AD17" s="839" t="s">
        <v>5</v>
      </c>
      <c r="AE17" s="839" t="s">
        <v>5</v>
      </c>
      <c r="AF17" s="227" t="s">
        <v>3</v>
      </c>
      <c r="AG17" s="839" t="s">
        <v>5</v>
      </c>
      <c r="AH17" s="839" t="s">
        <v>5</v>
      </c>
      <c r="AI17" s="839" t="s">
        <v>5</v>
      </c>
      <c r="AJ17" s="839" t="s">
        <v>5</v>
      </c>
      <c r="AK17" s="840" t="s">
        <v>5</v>
      </c>
      <c r="AL17" s="563">
        <f t="shared" si="10"/>
        <v>26</v>
      </c>
      <c r="AM17" s="280">
        <f t="shared" si="11"/>
        <v>0</v>
      </c>
      <c r="AN17" s="280">
        <f t="shared" si="12"/>
        <v>0</v>
      </c>
      <c r="AO17" s="553">
        <f t="shared" si="0"/>
        <v>0</v>
      </c>
      <c r="AP17" s="280">
        <f t="shared" si="13"/>
        <v>0</v>
      </c>
      <c r="AQ17" s="280">
        <f t="shared" si="14"/>
        <v>0</v>
      </c>
      <c r="AR17" s="553">
        <f t="shared" si="1"/>
        <v>0</v>
      </c>
      <c r="AS17" s="553">
        <f t="shared" si="2"/>
        <v>0</v>
      </c>
      <c r="AT17" s="280">
        <f t="shared" si="3"/>
        <v>0</v>
      </c>
      <c r="AU17" s="610"/>
      <c r="AV17" s="267">
        <f t="shared" si="4"/>
        <v>0</v>
      </c>
      <c r="AW17" s="267">
        <f t="shared" si="5"/>
        <v>0</v>
      </c>
      <c r="AX17" s="267">
        <f t="shared" si="6"/>
        <v>0</v>
      </c>
      <c r="AY17" s="267">
        <f t="shared" si="7"/>
        <v>0</v>
      </c>
      <c r="AZ17" s="768">
        <f t="shared" si="8"/>
        <v>0</v>
      </c>
      <c r="BA17" s="768">
        <f t="shared" si="9"/>
        <v>5</v>
      </c>
    </row>
    <row r="18" spans="1:59" ht="18" customHeight="1">
      <c r="A18" s="621">
        <v>15</v>
      </c>
      <c r="B18" s="611" t="s">
        <v>419</v>
      </c>
      <c r="C18" s="786"/>
      <c r="D18" s="204" t="s">
        <v>3</v>
      </c>
      <c r="E18" s="204" t="s">
        <v>10</v>
      </c>
      <c r="F18" s="801" t="s">
        <v>3</v>
      </c>
      <c r="G18" s="781" t="s">
        <v>3</v>
      </c>
      <c r="H18" s="188" t="s">
        <v>3</v>
      </c>
      <c r="I18" s="188" t="s">
        <v>5</v>
      </c>
      <c r="J18" s="188" t="s">
        <v>5</v>
      </c>
      <c r="K18" s="309" t="s">
        <v>26</v>
      </c>
      <c r="L18" s="188" t="s">
        <v>3</v>
      </c>
      <c r="M18" s="188" t="s">
        <v>5</v>
      </c>
      <c r="N18" s="188" t="s">
        <v>10</v>
      </c>
      <c r="O18" s="188" t="s">
        <v>3</v>
      </c>
      <c r="P18" s="188" t="s">
        <v>5</v>
      </c>
      <c r="Q18" s="188" t="s">
        <v>5</v>
      </c>
      <c r="R18" s="309" t="s">
        <v>3</v>
      </c>
      <c r="S18" s="188" t="s">
        <v>5</v>
      </c>
      <c r="T18" s="188" t="s">
        <v>5</v>
      </c>
      <c r="U18" s="188" t="s">
        <v>5</v>
      </c>
      <c r="V18" s="188" t="s">
        <v>10</v>
      </c>
      <c r="W18" s="188" t="s">
        <v>3</v>
      </c>
      <c r="X18" s="188" t="s">
        <v>5</v>
      </c>
      <c r="Y18" s="309" t="s">
        <v>3</v>
      </c>
      <c r="Z18" s="188" t="s">
        <v>5</v>
      </c>
      <c r="AA18" s="188" t="s">
        <v>5</v>
      </c>
      <c r="AB18" s="188" t="s">
        <v>10</v>
      </c>
      <c r="AC18" s="188" t="s">
        <v>3</v>
      </c>
      <c r="AD18" s="188" t="s">
        <v>5</v>
      </c>
      <c r="AE18" s="188" t="s">
        <v>5</v>
      </c>
      <c r="AF18" s="309" t="s">
        <v>3</v>
      </c>
      <c r="AG18" s="188" t="s">
        <v>3</v>
      </c>
      <c r="AH18" s="188" t="s">
        <v>5</v>
      </c>
      <c r="AI18" s="188" t="s">
        <v>5</v>
      </c>
      <c r="AJ18" s="188" t="s">
        <v>10</v>
      </c>
      <c r="AK18" s="392" t="s">
        <v>3</v>
      </c>
      <c r="AL18" s="563">
        <f t="shared" si="10"/>
        <v>15</v>
      </c>
      <c r="AM18" s="280">
        <f t="shared" si="11"/>
        <v>1</v>
      </c>
      <c r="AN18" s="280">
        <f t="shared" si="12"/>
        <v>0</v>
      </c>
      <c r="AO18" s="553">
        <f t="shared" si="0"/>
        <v>1</v>
      </c>
      <c r="AP18" s="280">
        <f t="shared" si="13"/>
        <v>0</v>
      </c>
      <c r="AQ18" s="280">
        <f t="shared" si="14"/>
        <v>4</v>
      </c>
      <c r="AR18" s="553">
        <f t="shared" si="1"/>
        <v>4</v>
      </c>
      <c r="AS18" s="553">
        <f t="shared" si="2"/>
        <v>5</v>
      </c>
      <c r="AT18" s="280">
        <f t="shared" si="3"/>
        <v>0</v>
      </c>
      <c r="AU18" s="610"/>
      <c r="AV18" s="267">
        <f>COUNTIFS(G18:AK18,"=GNE",G16:AK16,"=D")</f>
        <v>0</v>
      </c>
      <c r="AW18" s="267">
        <f>COUNTIFS(G18:AK18,"=GDE",G16:AK16,"=D")</f>
        <v>0</v>
      </c>
      <c r="AX18" s="267">
        <f>COUNTIFS(G18:AK18,"=GNP",G16:AK16,"=D")</f>
        <v>0</v>
      </c>
      <c r="AY18" s="267">
        <f>COUNTIFS(G18:AK18,"=GDP",G16:AK16,"=D")</f>
        <v>1</v>
      </c>
      <c r="AZ18" s="768">
        <f t="shared" si="8"/>
        <v>1</v>
      </c>
      <c r="BA18" s="768">
        <f t="shared" si="9"/>
        <v>4</v>
      </c>
    </row>
    <row r="19" spans="1:59" ht="18" customHeight="1" outlineLevel="1">
      <c r="A19" s="621">
        <v>16</v>
      </c>
      <c r="B19" s="612" t="s">
        <v>420</v>
      </c>
      <c r="C19" s="786"/>
      <c r="D19" s="203" t="s">
        <v>13</v>
      </c>
      <c r="E19" s="203" t="s">
        <v>3</v>
      </c>
      <c r="F19" s="794" t="s">
        <v>5</v>
      </c>
      <c r="G19" s="762" t="s">
        <v>10</v>
      </c>
      <c r="H19" s="837" t="s">
        <v>3</v>
      </c>
      <c r="I19" s="837" t="s">
        <v>5</v>
      </c>
      <c r="J19" s="837" t="s">
        <v>5</v>
      </c>
      <c r="K19" s="843" t="s">
        <v>3</v>
      </c>
      <c r="L19" s="837" t="s">
        <v>5</v>
      </c>
      <c r="M19" s="837" t="s">
        <v>5</v>
      </c>
      <c r="N19" s="837" t="s">
        <v>5</v>
      </c>
      <c r="O19" s="837" t="s">
        <v>5</v>
      </c>
      <c r="P19" s="837" t="s">
        <v>5</v>
      </c>
      <c r="Q19" s="837" t="s">
        <v>5</v>
      </c>
      <c r="R19" s="843" t="s">
        <v>26</v>
      </c>
      <c r="S19" s="837" t="s">
        <v>3</v>
      </c>
      <c r="T19" s="837" t="s">
        <v>5</v>
      </c>
      <c r="U19" s="837" t="s">
        <v>5</v>
      </c>
      <c r="V19" s="837" t="s">
        <v>5</v>
      </c>
      <c r="W19" s="837" t="s">
        <v>5</v>
      </c>
      <c r="X19" s="837" t="s">
        <v>10</v>
      </c>
      <c r="Y19" s="843" t="s">
        <v>3</v>
      </c>
      <c r="Z19" s="837" t="s">
        <v>5</v>
      </c>
      <c r="AA19" s="837" t="s">
        <v>5</v>
      </c>
      <c r="AB19" s="837" t="s">
        <v>10</v>
      </c>
      <c r="AC19" s="837" t="s">
        <v>3</v>
      </c>
      <c r="AD19" s="837" t="s">
        <v>5</v>
      </c>
      <c r="AE19" s="837" t="s">
        <v>5</v>
      </c>
      <c r="AF19" s="843" t="s">
        <v>3</v>
      </c>
      <c r="AG19" s="837" t="s">
        <v>5</v>
      </c>
      <c r="AH19" s="837" t="s">
        <v>5</v>
      </c>
      <c r="AI19" s="837" t="s">
        <v>5</v>
      </c>
      <c r="AJ19" s="837" t="s">
        <v>5</v>
      </c>
      <c r="AK19" s="838" t="s">
        <v>10</v>
      </c>
      <c r="AL19" s="563">
        <f t="shared" si="10"/>
        <v>20</v>
      </c>
      <c r="AM19" s="280">
        <f t="shared" si="11"/>
        <v>1</v>
      </c>
      <c r="AN19" s="280">
        <f t="shared" si="12"/>
        <v>0</v>
      </c>
      <c r="AO19" s="553">
        <f t="shared" si="0"/>
        <v>1</v>
      </c>
      <c r="AP19" s="280">
        <f t="shared" si="13"/>
        <v>0</v>
      </c>
      <c r="AQ19" s="280">
        <f t="shared" si="14"/>
        <v>4</v>
      </c>
      <c r="AR19" s="553">
        <f t="shared" si="1"/>
        <v>4</v>
      </c>
      <c r="AS19" s="553">
        <f t="shared" si="2"/>
        <v>5</v>
      </c>
      <c r="AT19" s="280">
        <f t="shared" si="3"/>
        <v>0</v>
      </c>
      <c r="AU19" s="610"/>
      <c r="AV19" s="267">
        <f t="shared" si="4"/>
        <v>1</v>
      </c>
      <c r="AW19" s="267">
        <f t="shared" si="5"/>
        <v>0</v>
      </c>
      <c r="AX19" s="267">
        <f t="shared" si="6"/>
        <v>0</v>
      </c>
      <c r="AY19" s="267">
        <f t="shared" si="7"/>
        <v>1</v>
      </c>
      <c r="AZ19" s="768">
        <f t="shared" si="8"/>
        <v>2</v>
      </c>
      <c r="BA19" s="768">
        <f t="shared" si="9"/>
        <v>3</v>
      </c>
    </row>
    <row r="20" spans="1:59" s="675" customFormat="1" ht="18" customHeight="1" outlineLevel="1">
      <c r="A20" s="621">
        <v>17</v>
      </c>
      <c r="B20" s="612" t="s">
        <v>421</v>
      </c>
      <c r="C20" s="786"/>
      <c r="D20" s="1334"/>
      <c r="E20" s="1334"/>
      <c r="F20" s="1334"/>
      <c r="G20" s="762" t="s">
        <v>3</v>
      </c>
      <c r="H20" s="837" t="s">
        <v>5</v>
      </c>
      <c r="I20" s="837" t="s">
        <v>5</v>
      </c>
      <c r="J20" s="837" t="s">
        <v>5</v>
      </c>
      <c r="K20" s="843" t="s">
        <v>3</v>
      </c>
      <c r="L20" s="837" t="s">
        <v>10</v>
      </c>
      <c r="M20" s="837" t="s">
        <v>3</v>
      </c>
      <c r="N20" s="837" t="s">
        <v>5</v>
      </c>
      <c r="O20" s="837" t="s">
        <v>10</v>
      </c>
      <c r="P20" s="837" t="s">
        <v>3</v>
      </c>
      <c r="Q20" s="837" t="s">
        <v>5</v>
      </c>
      <c r="R20" s="843" t="s">
        <v>3</v>
      </c>
      <c r="S20" s="837" t="s">
        <v>5</v>
      </c>
      <c r="T20" s="837" t="s">
        <v>5</v>
      </c>
      <c r="U20" s="837" t="s">
        <v>5</v>
      </c>
      <c r="V20" s="837" t="s">
        <v>10</v>
      </c>
      <c r="W20" s="837" t="s">
        <v>3</v>
      </c>
      <c r="X20" s="753" t="s">
        <v>11</v>
      </c>
      <c r="Y20" s="843" t="s">
        <v>3</v>
      </c>
      <c r="Z20" s="837" t="s">
        <v>5</v>
      </c>
      <c r="AA20" s="837" t="s">
        <v>5</v>
      </c>
      <c r="AB20" s="837" t="s">
        <v>5</v>
      </c>
      <c r="AC20" s="837" t="s">
        <v>5</v>
      </c>
      <c r="AD20" s="837" t="s">
        <v>10</v>
      </c>
      <c r="AE20" s="837" t="s">
        <v>3</v>
      </c>
      <c r="AF20" s="843" t="s">
        <v>3</v>
      </c>
      <c r="AG20" s="837" t="s">
        <v>5</v>
      </c>
      <c r="AH20" s="837" t="s">
        <v>5</v>
      </c>
      <c r="AI20" s="837" t="s">
        <v>5</v>
      </c>
      <c r="AJ20" s="846" t="s">
        <v>27</v>
      </c>
      <c r="AK20" s="838" t="s">
        <v>3</v>
      </c>
      <c r="AL20" s="673">
        <f t="shared" si="10"/>
        <v>15</v>
      </c>
      <c r="AM20" s="555">
        <f t="shared" si="11"/>
        <v>0</v>
      </c>
      <c r="AN20" s="555">
        <f t="shared" si="12"/>
        <v>1</v>
      </c>
      <c r="AO20" s="553">
        <f t="shared" si="0"/>
        <v>1</v>
      </c>
      <c r="AP20" s="280">
        <f t="shared" si="13"/>
        <v>0</v>
      </c>
      <c r="AQ20" s="280">
        <f t="shared" si="14"/>
        <v>4</v>
      </c>
      <c r="AR20" s="553">
        <f t="shared" si="1"/>
        <v>4</v>
      </c>
      <c r="AS20" s="553">
        <f t="shared" si="2"/>
        <v>5</v>
      </c>
      <c r="AT20" s="280">
        <f t="shared" si="3"/>
        <v>1</v>
      </c>
      <c r="AU20" s="610"/>
      <c r="AV20" s="267">
        <f t="shared" si="4"/>
        <v>2</v>
      </c>
      <c r="AW20" s="267">
        <f t="shared" si="5"/>
        <v>0</v>
      </c>
      <c r="AX20" s="267">
        <f t="shared" si="6"/>
        <v>0</v>
      </c>
      <c r="AY20" s="267">
        <f t="shared" si="7"/>
        <v>0</v>
      </c>
      <c r="AZ20" s="768">
        <f t="shared" si="8"/>
        <v>2</v>
      </c>
      <c r="BA20" s="768">
        <f t="shared" si="9"/>
        <v>3</v>
      </c>
      <c r="BB20" s="557"/>
      <c r="BC20" s="557"/>
      <c r="BD20" s="557"/>
      <c r="BE20" s="557"/>
      <c r="BF20" s="557"/>
      <c r="BG20" s="557"/>
    </row>
    <row r="21" spans="1:59" ht="18" customHeight="1" outlineLevel="1" thickBot="1">
      <c r="A21" s="621">
        <v>18</v>
      </c>
      <c r="B21" s="612" t="s">
        <v>423</v>
      </c>
      <c r="C21" s="786"/>
      <c r="D21" s="1334"/>
      <c r="E21" s="1334"/>
      <c r="F21" s="1334"/>
      <c r="G21" s="1127" t="s">
        <v>519</v>
      </c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838" t="s">
        <v>5</v>
      </c>
      <c r="AL21" s="563">
        <f t="shared" si="10"/>
        <v>1</v>
      </c>
      <c r="AM21" s="280">
        <f t="shared" si="11"/>
        <v>0</v>
      </c>
      <c r="AN21" s="280">
        <f t="shared" si="12"/>
        <v>0</v>
      </c>
      <c r="AO21" s="553">
        <f t="shared" si="0"/>
        <v>0</v>
      </c>
      <c r="AP21" s="280">
        <f t="shared" si="13"/>
        <v>0</v>
      </c>
      <c r="AQ21" s="280">
        <f t="shared" si="14"/>
        <v>0</v>
      </c>
      <c r="AR21" s="553">
        <f t="shared" si="1"/>
        <v>0</v>
      </c>
      <c r="AS21" s="553">
        <f t="shared" si="2"/>
        <v>0</v>
      </c>
      <c r="AT21" s="280">
        <f t="shared" si="3"/>
        <v>0</v>
      </c>
      <c r="AU21" s="610"/>
      <c r="AV21" s="267">
        <f t="shared" si="4"/>
        <v>0</v>
      </c>
      <c r="AW21" s="267">
        <f t="shared" si="5"/>
        <v>0</v>
      </c>
      <c r="AX21" s="267">
        <f t="shared" si="6"/>
        <v>0</v>
      </c>
      <c r="AY21" s="267">
        <f t="shared" si="7"/>
        <v>0</v>
      </c>
      <c r="AZ21" s="768">
        <f t="shared" si="8"/>
        <v>0</v>
      </c>
      <c r="BA21" s="768">
        <f t="shared" si="9"/>
        <v>5</v>
      </c>
    </row>
    <row r="22" spans="1:59" ht="18" customHeight="1" outlineLevel="1">
      <c r="A22" s="621">
        <v>19</v>
      </c>
      <c r="B22" s="612" t="s">
        <v>424</v>
      </c>
      <c r="C22" s="786"/>
      <c r="D22" s="1334"/>
      <c r="E22" s="1336"/>
      <c r="F22" s="794" t="s">
        <v>5</v>
      </c>
      <c r="G22" s="762" t="s">
        <v>3</v>
      </c>
      <c r="H22" s="837" t="s">
        <v>5</v>
      </c>
      <c r="I22" s="837" t="s">
        <v>5</v>
      </c>
      <c r="J22" s="837" t="s">
        <v>10</v>
      </c>
      <c r="K22" s="843" t="s">
        <v>3</v>
      </c>
      <c r="L22" s="837" t="s">
        <v>5</v>
      </c>
      <c r="M22" s="837" t="s">
        <v>5</v>
      </c>
      <c r="N22" s="837" t="s">
        <v>5</v>
      </c>
      <c r="O22" s="837" t="s">
        <v>5</v>
      </c>
      <c r="P22" s="837" t="s">
        <v>5</v>
      </c>
      <c r="Q22" s="837" t="s">
        <v>10</v>
      </c>
      <c r="R22" s="843" t="s">
        <v>3</v>
      </c>
      <c r="S22" s="837" t="s">
        <v>5</v>
      </c>
      <c r="T22" s="837" t="s">
        <v>5</v>
      </c>
      <c r="U22" s="837" t="s">
        <v>5</v>
      </c>
      <c r="V22" s="837" t="s">
        <v>5</v>
      </c>
      <c r="W22" s="837" t="s">
        <v>5</v>
      </c>
      <c r="X22" s="837" t="s">
        <v>5</v>
      </c>
      <c r="Y22" s="843" t="s">
        <v>26</v>
      </c>
      <c r="Z22" s="837" t="s">
        <v>5</v>
      </c>
      <c r="AA22" s="837" t="s">
        <v>5</v>
      </c>
      <c r="AB22" s="837" t="s">
        <v>5</v>
      </c>
      <c r="AC22" s="837" t="s">
        <v>10</v>
      </c>
      <c r="AD22" s="837" t="s">
        <v>3</v>
      </c>
      <c r="AE22" s="753" t="s">
        <v>11</v>
      </c>
      <c r="AF22" s="843" t="s">
        <v>3</v>
      </c>
      <c r="AG22" s="837" t="s">
        <v>5</v>
      </c>
      <c r="AH22" s="837" t="s">
        <v>10</v>
      </c>
      <c r="AI22" s="837" t="s">
        <v>3</v>
      </c>
      <c r="AJ22" s="755" t="s">
        <v>5</v>
      </c>
      <c r="AK22" s="756" t="s">
        <v>5</v>
      </c>
      <c r="AL22" s="393" t="s">
        <v>5</v>
      </c>
      <c r="AM22" s="280">
        <f t="shared" si="11"/>
        <v>1</v>
      </c>
      <c r="AN22" s="280">
        <f t="shared" si="12"/>
        <v>0</v>
      </c>
      <c r="AO22" s="553">
        <f t="shared" si="0"/>
        <v>1</v>
      </c>
      <c r="AP22" s="280">
        <f t="shared" si="13"/>
        <v>0</v>
      </c>
      <c r="AQ22" s="280">
        <f t="shared" si="14"/>
        <v>4</v>
      </c>
      <c r="AR22" s="553">
        <f t="shared" si="1"/>
        <v>4</v>
      </c>
      <c r="AS22" s="553">
        <f t="shared" si="2"/>
        <v>5</v>
      </c>
      <c r="AT22" s="280">
        <f t="shared" si="3"/>
        <v>1</v>
      </c>
      <c r="AU22" s="610"/>
      <c r="AV22" s="267">
        <f t="shared" si="4"/>
        <v>0</v>
      </c>
      <c r="AW22" s="267">
        <f t="shared" si="5"/>
        <v>0</v>
      </c>
      <c r="AX22" s="267">
        <f t="shared" si="6"/>
        <v>0</v>
      </c>
      <c r="AY22" s="267">
        <f t="shared" si="7"/>
        <v>1</v>
      </c>
      <c r="AZ22" s="768">
        <f t="shared" si="8"/>
        <v>1</v>
      </c>
      <c r="BA22" s="768">
        <f t="shared" si="9"/>
        <v>4</v>
      </c>
    </row>
    <row r="23" spans="1:59" ht="18" customHeight="1" outlineLevel="1">
      <c r="A23" s="621">
        <v>20</v>
      </c>
      <c r="B23" s="612" t="s">
        <v>425</v>
      </c>
      <c r="C23" s="786"/>
      <c r="D23" s="203" t="s">
        <v>3</v>
      </c>
      <c r="E23" s="203" t="s">
        <v>5</v>
      </c>
      <c r="F23" s="795" t="s">
        <v>5</v>
      </c>
      <c r="G23" s="762" t="s">
        <v>3</v>
      </c>
      <c r="H23" s="837" t="s">
        <v>5</v>
      </c>
      <c r="I23" s="837" t="s">
        <v>5</v>
      </c>
      <c r="J23" s="753" t="s">
        <v>11</v>
      </c>
      <c r="K23" s="767" t="s">
        <v>10</v>
      </c>
      <c r="L23" s="837" t="s">
        <v>5</v>
      </c>
      <c r="M23" s="837" t="s">
        <v>5</v>
      </c>
      <c r="N23" s="837" t="s">
        <v>5</v>
      </c>
      <c r="O23" s="837" t="s">
        <v>5</v>
      </c>
      <c r="P23" s="846" t="s">
        <v>27</v>
      </c>
      <c r="Q23" s="837" t="s">
        <v>3</v>
      </c>
      <c r="R23" s="843" t="s">
        <v>3</v>
      </c>
      <c r="S23" s="837" t="s">
        <v>5</v>
      </c>
      <c r="T23" s="767" t="s">
        <v>10</v>
      </c>
      <c r="U23" s="837" t="s">
        <v>3</v>
      </c>
      <c r="V23" s="837" t="s">
        <v>5</v>
      </c>
      <c r="W23" s="767" t="s">
        <v>10</v>
      </c>
      <c r="X23" s="837" t="s">
        <v>3</v>
      </c>
      <c r="Y23" s="843" t="s">
        <v>3</v>
      </c>
      <c r="Z23" s="837" t="s">
        <v>5</v>
      </c>
      <c r="AA23" s="767" t="s">
        <v>10</v>
      </c>
      <c r="AB23" s="837" t="s">
        <v>3</v>
      </c>
      <c r="AC23" s="837" t="s">
        <v>5</v>
      </c>
      <c r="AD23" s="837" t="s">
        <v>5</v>
      </c>
      <c r="AE23" s="837" t="s">
        <v>5</v>
      </c>
      <c r="AF23" s="843" t="s">
        <v>3</v>
      </c>
      <c r="AG23" s="837" t="s">
        <v>5</v>
      </c>
      <c r="AH23" s="837" t="s">
        <v>5</v>
      </c>
      <c r="AI23" s="766" t="s">
        <v>4</v>
      </c>
      <c r="AJ23" s="837" t="s">
        <v>5</v>
      </c>
      <c r="AK23" s="838" t="s">
        <v>5</v>
      </c>
      <c r="AL23" s="563">
        <f t="shared" si="10"/>
        <v>16</v>
      </c>
      <c r="AM23" s="280">
        <f t="shared" si="11"/>
        <v>0</v>
      </c>
      <c r="AN23" s="280">
        <f t="shared" si="12"/>
        <v>1</v>
      </c>
      <c r="AO23" s="553">
        <f t="shared" si="0"/>
        <v>1</v>
      </c>
      <c r="AP23" s="280">
        <f t="shared" si="13"/>
        <v>0</v>
      </c>
      <c r="AQ23" s="280">
        <f t="shared" si="14"/>
        <v>4</v>
      </c>
      <c r="AR23" s="553">
        <f t="shared" si="1"/>
        <v>4</v>
      </c>
      <c r="AS23" s="553">
        <f t="shared" si="2"/>
        <v>5</v>
      </c>
      <c r="AT23" s="280">
        <f t="shared" si="3"/>
        <v>1</v>
      </c>
      <c r="AU23" s="610"/>
      <c r="AV23" s="267">
        <f t="shared" si="4"/>
        <v>0</v>
      </c>
      <c r="AW23" s="267">
        <f t="shared" si="5"/>
        <v>0</v>
      </c>
      <c r="AX23" s="267">
        <f t="shared" si="6"/>
        <v>0</v>
      </c>
      <c r="AY23" s="267">
        <f t="shared" si="7"/>
        <v>0</v>
      </c>
      <c r="AZ23" s="768">
        <f t="shared" si="8"/>
        <v>0</v>
      </c>
      <c r="BA23" s="768">
        <f t="shared" si="9"/>
        <v>5</v>
      </c>
    </row>
    <row r="24" spans="1:59" ht="18" customHeight="1" outlineLevel="1">
      <c r="A24" s="621">
        <v>21</v>
      </c>
      <c r="B24" s="612" t="s">
        <v>426</v>
      </c>
      <c r="C24" s="786"/>
      <c r="D24" s="203" t="s">
        <v>3</v>
      </c>
      <c r="E24" s="203" t="s">
        <v>3</v>
      </c>
      <c r="F24" s="795" t="s">
        <v>3</v>
      </c>
      <c r="G24" s="1127" t="s">
        <v>515</v>
      </c>
      <c r="H24" s="1128"/>
      <c r="I24" s="1128"/>
      <c r="J24" s="1128"/>
      <c r="K24" s="1128"/>
      <c r="L24" s="1128"/>
      <c r="M24" s="1128"/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838" t="s">
        <v>5</v>
      </c>
      <c r="AL24" s="563">
        <f t="shared" si="10"/>
        <v>1</v>
      </c>
      <c r="AM24" s="280">
        <f t="shared" si="11"/>
        <v>0</v>
      </c>
      <c r="AN24" s="280">
        <f t="shared" si="12"/>
        <v>0</v>
      </c>
      <c r="AO24" s="553">
        <f t="shared" si="0"/>
        <v>0</v>
      </c>
      <c r="AP24" s="280">
        <f t="shared" si="13"/>
        <v>0</v>
      </c>
      <c r="AQ24" s="280">
        <f t="shared" si="14"/>
        <v>0</v>
      </c>
      <c r="AR24" s="553">
        <f t="shared" si="1"/>
        <v>0</v>
      </c>
      <c r="AS24" s="553">
        <f t="shared" si="2"/>
        <v>0</v>
      </c>
      <c r="AT24" s="280">
        <f t="shared" si="3"/>
        <v>0</v>
      </c>
      <c r="AU24" s="610"/>
      <c r="AV24" s="267">
        <f t="shared" si="4"/>
        <v>0</v>
      </c>
      <c r="AW24" s="267">
        <f t="shared" si="5"/>
        <v>0</v>
      </c>
      <c r="AX24" s="267">
        <f t="shared" si="6"/>
        <v>0</v>
      </c>
      <c r="AY24" s="267">
        <f t="shared" si="7"/>
        <v>0</v>
      </c>
      <c r="AZ24" s="768">
        <f t="shared" si="8"/>
        <v>0</v>
      </c>
      <c r="BA24" s="768">
        <f t="shared" si="9"/>
        <v>5</v>
      </c>
    </row>
    <row r="25" spans="1:59" ht="18" customHeight="1" outlineLevel="1">
      <c r="A25" s="621">
        <v>22</v>
      </c>
      <c r="B25" s="612" t="s">
        <v>427</v>
      </c>
      <c r="C25" s="786"/>
      <c r="D25" s="203" t="s">
        <v>3</v>
      </c>
      <c r="E25" s="203" t="s">
        <v>5</v>
      </c>
      <c r="F25" s="794" t="s">
        <v>27</v>
      </c>
      <c r="G25" s="784" t="s">
        <v>3</v>
      </c>
      <c r="H25" s="767" t="s">
        <v>5</v>
      </c>
      <c r="I25" s="767" t="s">
        <v>5</v>
      </c>
      <c r="J25" s="837" t="s">
        <v>5</v>
      </c>
      <c r="K25" s="843" t="s">
        <v>13</v>
      </c>
      <c r="L25" s="837" t="s">
        <v>3</v>
      </c>
      <c r="M25" s="837" t="s">
        <v>5</v>
      </c>
      <c r="N25" s="846" t="s">
        <v>27</v>
      </c>
      <c r="O25" s="837" t="s">
        <v>3</v>
      </c>
      <c r="P25" s="837" t="s">
        <v>5</v>
      </c>
      <c r="Q25" s="837" t="s">
        <v>5</v>
      </c>
      <c r="R25" s="843" t="s">
        <v>10</v>
      </c>
      <c r="S25" s="837" t="s">
        <v>3</v>
      </c>
      <c r="T25" s="837" t="s">
        <v>5</v>
      </c>
      <c r="U25" s="837" t="s">
        <v>5</v>
      </c>
      <c r="V25" s="837" t="s">
        <v>5</v>
      </c>
      <c r="W25" s="837" t="s">
        <v>5</v>
      </c>
      <c r="X25" s="767" t="s">
        <v>5</v>
      </c>
      <c r="Y25" s="843" t="s">
        <v>3</v>
      </c>
      <c r="Z25" s="837" t="s">
        <v>10</v>
      </c>
      <c r="AA25" s="837" t="s">
        <v>3</v>
      </c>
      <c r="AB25" s="837" t="s">
        <v>5</v>
      </c>
      <c r="AC25" s="837" t="s">
        <v>5</v>
      </c>
      <c r="AD25" s="837" t="s">
        <v>5</v>
      </c>
      <c r="AE25" s="767" t="s">
        <v>3</v>
      </c>
      <c r="AF25" s="843" t="s">
        <v>3</v>
      </c>
      <c r="AG25" s="837" t="s">
        <v>5</v>
      </c>
      <c r="AH25" s="837" t="s">
        <v>5</v>
      </c>
      <c r="AI25" s="837" t="s">
        <v>10</v>
      </c>
      <c r="AJ25" s="837" t="s">
        <v>3</v>
      </c>
      <c r="AK25" s="838" t="s">
        <v>5</v>
      </c>
      <c r="AL25" s="563">
        <f t="shared" si="10"/>
        <v>17</v>
      </c>
      <c r="AM25" s="280">
        <f t="shared" si="11"/>
        <v>0</v>
      </c>
      <c r="AN25" s="280">
        <f t="shared" si="12"/>
        <v>1</v>
      </c>
      <c r="AO25" s="553">
        <f t="shared" si="0"/>
        <v>1</v>
      </c>
      <c r="AP25" s="280">
        <f t="shared" si="13"/>
        <v>1</v>
      </c>
      <c r="AQ25" s="280">
        <f t="shared" si="14"/>
        <v>3</v>
      </c>
      <c r="AR25" s="553">
        <f t="shared" si="1"/>
        <v>4</v>
      </c>
      <c r="AS25" s="553">
        <f t="shared" si="2"/>
        <v>5</v>
      </c>
      <c r="AT25" s="280">
        <f t="shared" si="3"/>
        <v>0</v>
      </c>
      <c r="AU25" s="610"/>
      <c r="AV25" s="267">
        <f t="shared" si="4"/>
        <v>1</v>
      </c>
      <c r="AW25" s="267">
        <f t="shared" si="5"/>
        <v>0</v>
      </c>
      <c r="AX25" s="267">
        <f t="shared" si="6"/>
        <v>0</v>
      </c>
      <c r="AY25" s="267">
        <f t="shared" si="7"/>
        <v>0</v>
      </c>
      <c r="AZ25" s="768">
        <f t="shared" si="8"/>
        <v>1</v>
      </c>
      <c r="BA25" s="768">
        <f t="shared" si="9"/>
        <v>4</v>
      </c>
    </row>
    <row r="26" spans="1:59" s="675" customFormat="1" ht="18" customHeight="1" outlineLevel="1">
      <c r="A26" s="621">
        <v>23</v>
      </c>
      <c r="B26" s="612" t="s">
        <v>428</v>
      </c>
      <c r="C26" s="786"/>
      <c r="D26" s="203" t="s">
        <v>3</v>
      </c>
      <c r="E26" s="203" t="s">
        <v>3</v>
      </c>
      <c r="F26" s="794" t="s">
        <v>5</v>
      </c>
      <c r="G26" s="762" t="s">
        <v>3</v>
      </c>
      <c r="H26" s="843" t="s">
        <v>10</v>
      </c>
      <c r="I26" s="837" t="s">
        <v>3</v>
      </c>
      <c r="J26" s="837" t="s">
        <v>5</v>
      </c>
      <c r="K26" s="843" t="s">
        <v>3</v>
      </c>
      <c r="L26" s="837" t="s">
        <v>5</v>
      </c>
      <c r="M26" s="837" t="s">
        <v>5</v>
      </c>
      <c r="N26" s="837" t="s">
        <v>5</v>
      </c>
      <c r="O26" s="837" t="s">
        <v>5</v>
      </c>
      <c r="P26" s="837" t="s">
        <v>5</v>
      </c>
      <c r="Q26" s="837" t="s">
        <v>5</v>
      </c>
      <c r="R26" s="843" t="s">
        <v>3</v>
      </c>
      <c r="S26" s="837" t="s">
        <v>10</v>
      </c>
      <c r="T26" s="837" t="s">
        <v>3</v>
      </c>
      <c r="U26" s="837" t="s">
        <v>5</v>
      </c>
      <c r="V26" s="837" t="s">
        <v>5</v>
      </c>
      <c r="W26" s="837" t="s">
        <v>10</v>
      </c>
      <c r="X26" s="837" t="s">
        <v>3</v>
      </c>
      <c r="Y26" s="843" t="s">
        <v>3</v>
      </c>
      <c r="Z26" s="837" t="s">
        <v>5</v>
      </c>
      <c r="AA26" s="837" t="s">
        <v>5</v>
      </c>
      <c r="AB26" s="837" t="s">
        <v>5</v>
      </c>
      <c r="AC26" s="837" t="s">
        <v>10</v>
      </c>
      <c r="AD26" s="837" t="s">
        <v>3</v>
      </c>
      <c r="AE26" s="837" t="s">
        <v>5</v>
      </c>
      <c r="AF26" s="843" t="s">
        <v>3</v>
      </c>
      <c r="AG26" s="837" t="s">
        <v>10</v>
      </c>
      <c r="AH26" s="837" t="s">
        <v>3</v>
      </c>
      <c r="AI26" s="837" t="s">
        <v>5</v>
      </c>
      <c r="AJ26" s="837" t="s">
        <v>5</v>
      </c>
      <c r="AK26" s="838" t="s">
        <v>5</v>
      </c>
      <c r="AL26" s="673">
        <f>COUNTIF(H26:AK26,"M")</f>
        <v>16</v>
      </c>
      <c r="AM26" s="555">
        <f>COUNTIF(H26:AK26,"GDP")</f>
        <v>0</v>
      </c>
      <c r="AN26" s="555">
        <f>COUNTIF(H26:AK26,"GNP")</f>
        <v>0</v>
      </c>
      <c r="AO26" s="553">
        <f t="shared" si="0"/>
        <v>0</v>
      </c>
      <c r="AP26" s="280">
        <f>COUNTIF(H26:AK26,"GDE")</f>
        <v>0</v>
      </c>
      <c r="AQ26" s="280">
        <f>COUNTIF(H26:AK26,"GNE")</f>
        <v>5</v>
      </c>
      <c r="AR26" s="553">
        <f t="shared" si="1"/>
        <v>5</v>
      </c>
      <c r="AS26" s="553">
        <f t="shared" si="2"/>
        <v>5</v>
      </c>
      <c r="AT26" s="280">
        <f>COUNTIF(H26:AK26,"T")</f>
        <v>0</v>
      </c>
      <c r="AU26" s="610"/>
      <c r="AV26" s="267" t="e">
        <f>COUNTIFS(H26:AK26,"=GNE",G24:AK24,"=D")</f>
        <v>#VALUE!</v>
      </c>
      <c r="AW26" s="267" t="e">
        <f>COUNTIFS(H26:AK26,"=GDE",G24:AK24,"=D")</f>
        <v>#VALUE!</v>
      </c>
      <c r="AX26" s="267" t="e">
        <f>COUNTIFS(H26:AK26,"=GNP",G24:AK24,"=D")</f>
        <v>#VALUE!</v>
      </c>
      <c r="AY26" s="267" t="e">
        <f>COUNTIFS(H26:AK26,"=GDP",G24:AK24,"=D")</f>
        <v>#VALUE!</v>
      </c>
      <c r="AZ26" s="768" t="e">
        <f t="shared" si="8"/>
        <v>#VALUE!</v>
      </c>
      <c r="BA26" s="768" t="e">
        <f t="shared" si="9"/>
        <v>#VALUE!</v>
      </c>
      <c r="BB26" s="557"/>
      <c r="BC26" s="557"/>
      <c r="BD26" s="557"/>
      <c r="BE26" s="557"/>
      <c r="BF26" s="557"/>
      <c r="BG26" s="557"/>
    </row>
    <row r="27" spans="1:59" ht="18" customHeight="1" outlineLevel="1">
      <c r="A27" s="621">
        <v>24</v>
      </c>
      <c r="B27" s="612" t="s">
        <v>429</v>
      </c>
      <c r="C27" s="786"/>
      <c r="D27" s="203" t="s">
        <v>10</v>
      </c>
      <c r="E27" s="203" t="s">
        <v>3</v>
      </c>
      <c r="F27" s="794" t="s">
        <v>5</v>
      </c>
      <c r="G27" s="793" t="s">
        <v>10</v>
      </c>
      <c r="H27" s="837" t="s">
        <v>3</v>
      </c>
      <c r="I27" s="837" t="s">
        <v>5</v>
      </c>
      <c r="J27" s="837" t="s">
        <v>5</v>
      </c>
      <c r="K27" s="843" t="s">
        <v>3</v>
      </c>
      <c r="L27" s="837" t="s">
        <v>5</v>
      </c>
      <c r="M27" s="837" t="s">
        <v>5</v>
      </c>
      <c r="N27" s="837" t="s">
        <v>5</v>
      </c>
      <c r="O27" s="837" t="s">
        <v>10</v>
      </c>
      <c r="P27" s="837" t="s">
        <v>3</v>
      </c>
      <c r="Q27" s="837" t="s">
        <v>5</v>
      </c>
      <c r="R27" s="843" t="s">
        <v>3</v>
      </c>
      <c r="S27" s="837" t="s">
        <v>5</v>
      </c>
      <c r="T27" s="837" t="s">
        <v>5</v>
      </c>
      <c r="U27" s="846" t="s">
        <v>27</v>
      </c>
      <c r="V27" s="845" t="s">
        <v>76</v>
      </c>
      <c r="W27" s="845" t="s">
        <v>76</v>
      </c>
      <c r="X27" s="845" t="s">
        <v>76</v>
      </c>
      <c r="Y27" s="843" t="s">
        <v>3</v>
      </c>
      <c r="Z27" s="837" t="s">
        <v>76</v>
      </c>
      <c r="AA27" s="767" t="s">
        <v>5</v>
      </c>
      <c r="AB27" s="767" t="s">
        <v>5</v>
      </c>
      <c r="AC27" s="767" t="s">
        <v>5</v>
      </c>
      <c r="AD27" s="837" t="s">
        <v>76</v>
      </c>
      <c r="AE27" s="837" t="s">
        <v>10</v>
      </c>
      <c r="AF27" s="843" t="s">
        <v>3</v>
      </c>
      <c r="AG27" s="837" t="s">
        <v>76</v>
      </c>
      <c r="AH27" s="837" t="s">
        <v>76</v>
      </c>
      <c r="AI27" s="837" t="s">
        <v>76</v>
      </c>
      <c r="AJ27" s="837" t="s">
        <v>10</v>
      </c>
      <c r="AK27" s="838" t="s">
        <v>5</v>
      </c>
      <c r="AL27" s="563">
        <f t="shared" si="10"/>
        <v>12</v>
      </c>
      <c r="AM27" s="280">
        <f t="shared" si="11"/>
        <v>0</v>
      </c>
      <c r="AN27" s="280">
        <f t="shared" si="12"/>
        <v>1</v>
      </c>
      <c r="AO27" s="553">
        <f t="shared" si="0"/>
        <v>1</v>
      </c>
      <c r="AP27" s="280">
        <f t="shared" si="13"/>
        <v>0</v>
      </c>
      <c r="AQ27" s="280">
        <f t="shared" si="14"/>
        <v>4</v>
      </c>
      <c r="AR27" s="553">
        <f t="shared" si="1"/>
        <v>4</v>
      </c>
      <c r="AS27" s="553">
        <f t="shared" si="2"/>
        <v>5</v>
      </c>
      <c r="AT27" s="280">
        <f t="shared" si="3"/>
        <v>0</v>
      </c>
      <c r="AU27" s="610"/>
      <c r="AV27" s="267">
        <f t="shared" si="4"/>
        <v>4</v>
      </c>
      <c r="AW27" s="267">
        <f t="shared" si="5"/>
        <v>0</v>
      </c>
      <c r="AX27" s="267">
        <f t="shared" si="6"/>
        <v>0</v>
      </c>
      <c r="AY27" s="267">
        <f t="shared" si="7"/>
        <v>0</v>
      </c>
      <c r="AZ27" s="768">
        <f t="shared" si="8"/>
        <v>4</v>
      </c>
      <c r="BA27" s="768">
        <f t="shared" si="9"/>
        <v>1</v>
      </c>
    </row>
    <row r="28" spans="1:59" ht="18" customHeight="1" outlineLevel="1">
      <c r="A28" s="621">
        <v>25</v>
      </c>
      <c r="B28" s="612" t="s">
        <v>430</v>
      </c>
      <c r="C28" s="786"/>
      <c r="D28" s="203" t="s">
        <v>3</v>
      </c>
      <c r="E28" s="203" t="s">
        <v>10</v>
      </c>
      <c r="F28" s="794" t="s">
        <v>3</v>
      </c>
      <c r="G28" s="762" t="s">
        <v>3</v>
      </c>
      <c r="H28" s="851" t="s">
        <v>5</v>
      </c>
      <c r="I28" s="851" t="s">
        <v>5</v>
      </c>
      <c r="J28" s="851" t="s">
        <v>5</v>
      </c>
      <c r="K28" s="852" t="s">
        <v>3</v>
      </c>
      <c r="L28" s="851" t="s">
        <v>5</v>
      </c>
      <c r="M28" s="851" t="s">
        <v>5</v>
      </c>
      <c r="N28" s="851" t="s">
        <v>5</v>
      </c>
      <c r="O28" s="851" t="s">
        <v>5</v>
      </c>
      <c r="P28" s="851" t="s">
        <v>5</v>
      </c>
      <c r="Q28" s="851" t="s">
        <v>5</v>
      </c>
      <c r="R28" s="852" t="s">
        <v>3</v>
      </c>
      <c r="S28" s="851" t="s">
        <v>5</v>
      </c>
      <c r="T28" s="851" t="s">
        <v>5</v>
      </c>
      <c r="U28" s="851" t="s">
        <v>5</v>
      </c>
      <c r="V28" s="851" t="s">
        <v>5</v>
      </c>
      <c r="W28" s="851" t="s">
        <v>5</v>
      </c>
      <c r="X28" s="851" t="s">
        <v>5</v>
      </c>
      <c r="Y28" s="852" t="s">
        <v>3</v>
      </c>
      <c r="Z28" s="851" t="s">
        <v>5</v>
      </c>
      <c r="AA28" s="851" t="s">
        <v>5</v>
      </c>
      <c r="AB28" s="851" t="s">
        <v>5</v>
      </c>
      <c r="AC28" s="851" t="s">
        <v>5</v>
      </c>
      <c r="AD28" s="851" t="s">
        <v>5</v>
      </c>
      <c r="AE28" s="851" t="s">
        <v>5</v>
      </c>
      <c r="AF28" s="852" t="s">
        <v>3</v>
      </c>
      <c r="AG28" s="851" t="s">
        <v>5</v>
      </c>
      <c r="AH28" s="851" t="s">
        <v>5</v>
      </c>
      <c r="AI28" s="851" t="s">
        <v>5</v>
      </c>
      <c r="AJ28" s="851" t="s">
        <v>5</v>
      </c>
      <c r="AK28" s="851" t="s">
        <v>5</v>
      </c>
      <c r="AL28" s="563">
        <f t="shared" si="10"/>
        <v>26</v>
      </c>
      <c r="AM28" s="280">
        <f t="shared" si="11"/>
        <v>0</v>
      </c>
      <c r="AN28" s="280">
        <f t="shared" si="12"/>
        <v>0</v>
      </c>
      <c r="AO28" s="553">
        <f t="shared" si="0"/>
        <v>0</v>
      </c>
      <c r="AP28" s="280">
        <f t="shared" si="13"/>
        <v>0</v>
      </c>
      <c r="AQ28" s="280">
        <f t="shared" si="14"/>
        <v>0</v>
      </c>
      <c r="AR28" s="553">
        <f t="shared" si="1"/>
        <v>0</v>
      </c>
      <c r="AS28" s="553">
        <f t="shared" si="2"/>
        <v>0</v>
      </c>
      <c r="AT28" s="280">
        <f t="shared" si="3"/>
        <v>0</v>
      </c>
      <c r="AU28" s="610"/>
      <c r="AV28" s="267" t="e">
        <f>COUNTIFS(G28:AK28,"=GNE",H26:AK26,"=D")</f>
        <v>#VALUE!</v>
      </c>
      <c r="AW28" s="267" t="e">
        <f>COUNTIFS(G28:AK28,"=GDE",H26:AK26,"=D")</f>
        <v>#VALUE!</v>
      </c>
      <c r="AX28" s="267" t="e">
        <f>COUNTIFS(G28:AK28,"=GNP",H26:AK26,"=D")</f>
        <v>#VALUE!</v>
      </c>
      <c r="AY28" s="267" t="e">
        <f>COUNTIFS(G28:AK28,"=GDP",H26:AK26,"=D")</f>
        <v>#VALUE!</v>
      </c>
      <c r="AZ28" s="768" t="e">
        <f t="shared" si="8"/>
        <v>#VALUE!</v>
      </c>
      <c r="BA28" s="768" t="e">
        <f t="shared" si="9"/>
        <v>#VALUE!</v>
      </c>
    </row>
    <row r="29" spans="1:59" ht="18" customHeight="1" outlineLevel="1">
      <c r="A29" s="621">
        <v>26</v>
      </c>
      <c r="B29" s="612" t="s">
        <v>431</v>
      </c>
      <c r="C29" s="786"/>
      <c r="D29" s="203" t="s">
        <v>3</v>
      </c>
      <c r="E29" s="203" t="s">
        <v>3</v>
      </c>
      <c r="F29" s="794" t="s">
        <v>5</v>
      </c>
      <c r="G29" s="762" t="s">
        <v>3</v>
      </c>
      <c r="H29" s="837" t="s">
        <v>5</v>
      </c>
      <c r="I29" s="837" t="s">
        <v>10</v>
      </c>
      <c r="J29" s="837" t="s">
        <v>3</v>
      </c>
      <c r="K29" s="843" t="s">
        <v>3</v>
      </c>
      <c r="L29" s="837" t="s">
        <v>5</v>
      </c>
      <c r="M29" s="837" t="s">
        <v>10</v>
      </c>
      <c r="N29" s="837" t="s">
        <v>3</v>
      </c>
      <c r="O29" s="837" t="s">
        <v>5</v>
      </c>
      <c r="P29" s="837" t="s">
        <v>5</v>
      </c>
      <c r="Q29" s="837" t="s">
        <v>5</v>
      </c>
      <c r="R29" s="843" t="s">
        <v>27</v>
      </c>
      <c r="S29" s="837" t="s">
        <v>3</v>
      </c>
      <c r="T29" s="837" t="s">
        <v>5</v>
      </c>
      <c r="U29" s="837" t="s">
        <v>5</v>
      </c>
      <c r="V29" s="837" t="s">
        <v>5</v>
      </c>
      <c r="W29" s="837" t="s">
        <v>5</v>
      </c>
      <c r="X29" s="837" t="s">
        <v>5</v>
      </c>
      <c r="Y29" s="843" t="s">
        <v>3</v>
      </c>
      <c r="Z29" s="837" t="s">
        <v>5</v>
      </c>
      <c r="AA29" s="846" t="s">
        <v>27</v>
      </c>
      <c r="AB29" s="837" t="s">
        <v>3</v>
      </c>
      <c r="AC29" s="837" t="s">
        <v>5</v>
      </c>
      <c r="AD29" s="837" t="s">
        <v>5</v>
      </c>
      <c r="AE29" s="837" t="s">
        <v>5</v>
      </c>
      <c r="AF29" s="843" t="s">
        <v>3</v>
      </c>
      <c r="AG29" s="837" t="s">
        <v>27</v>
      </c>
      <c r="AH29" s="837" t="s">
        <v>5</v>
      </c>
      <c r="AI29" s="837" t="s">
        <v>5</v>
      </c>
      <c r="AJ29" s="837" t="s">
        <v>5</v>
      </c>
      <c r="AK29" s="838" t="s">
        <v>5</v>
      </c>
      <c r="AL29" s="563">
        <f t="shared" si="10"/>
        <v>18</v>
      </c>
      <c r="AM29" s="280">
        <f t="shared" si="11"/>
        <v>0</v>
      </c>
      <c r="AN29" s="280">
        <f t="shared" si="12"/>
        <v>3</v>
      </c>
      <c r="AO29" s="553">
        <f t="shared" si="0"/>
        <v>3</v>
      </c>
      <c r="AP29" s="280">
        <f t="shared" si="13"/>
        <v>0</v>
      </c>
      <c r="AQ29" s="280">
        <f t="shared" si="14"/>
        <v>2</v>
      </c>
      <c r="AR29" s="553">
        <f t="shared" si="1"/>
        <v>2</v>
      </c>
      <c r="AS29" s="553">
        <f t="shared" si="2"/>
        <v>5</v>
      </c>
      <c r="AT29" s="280">
        <f t="shared" si="3"/>
        <v>0</v>
      </c>
      <c r="AU29" s="610"/>
      <c r="AV29" s="267">
        <f t="shared" si="4"/>
        <v>0</v>
      </c>
      <c r="AW29" s="267">
        <f t="shared" si="5"/>
        <v>0</v>
      </c>
      <c r="AX29" s="267">
        <f t="shared" si="6"/>
        <v>1</v>
      </c>
      <c r="AY29" s="267">
        <f t="shared" si="7"/>
        <v>0</v>
      </c>
      <c r="AZ29" s="768">
        <f t="shared" si="8"/>
        <v>1</v>
      </c>
      <c r="BA29" s="768">
        <f t="shared" si="9"/>
        <v>4</v>
      </c>
    </row>
    <row r="30" spans="1:59" ht="18" customHeight="1" outlineLevel="1">
      <c r="A30" s="621">
        <v>27</v>
      </c>
      <c r="B30" s="612" t="s">
        <v>432</v>
      </c>
      <c r="C30" s="786"/>
      <c r="D30" s="203" t="s">
        <v>3</v>
      </c>
      <c r="E30" s="203" t="s">
        <v>5</v>
      </c>
      <c r="F30" s="794" t="s">
        <v>5</v>
      </c>
      <c r="G30" s="1127" t="s">
        <v>497</v>
      </c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1128"/>
      <c r="AG30" s="1128"/>
      <c r="AH30" s="1128"/>
      <c r="AI30" s="1128"/>
      <c r="AJ30" s="1128"/>
      <c r="AK30" s="1129"/>
      <c r="AL30" s="563">
        <f t="shared" si="10"/>
        <v>0</v>
      </c>
      <c r="AM30" s="280">
        <f t="shared" si="11"/>
        <v>0</v>
      </c>
      <c r="AN30" s="280">
        <f t="shared" si="12"/>
        <v>0</v>
      </c>
      <c r="AO30" s="553">
        <f t="shared" si="0"/>
        <v>0</v>
      </c>
      <c r="AP30" s="280">
        <f t="shared" si="13"/>
        <v>0</v>
      </c>
      <c r="AQ30" s="280">
        <f t="shared" si="14"/>
        <v>0</v>
      </c>
      <c r="AR30" s="553">
        <f t="shared" si="1"/>
        <v>0</v>
      </c>
      <c r="AS30" s="553">
        <f t="shared" si="2"/>
        <v>0</v>
      </c>
      <c r="AT30" s="280">
        <f t="shared" si="3"/>
        <v>0</v>
      </c>
      <c r="AU30" s="610"/>
      <c r="AV30" s="267">
        <f t="shared" si="4"/>
        <v>0</v>
      </c>
      <c r="AW30" s="267">
        <f t="shared" si="5"/>
        <v>0</v>
      </c>
      <c r="AX30" s="267">
        <f t="shared" si="6"/>
        <v>0</v>
      </c>
      <c r="AY30" s="267">
        <f t="shared" si="7"/>
        <v>0</v>
      </c>
      <c r="AZ30" s="768">
        <f t="shared" si="8"/>
        <v>0</v>
      </c>
      <c r="BA30" s="768">
        <f t="shared" si="9"/>
        <v>5</v>
      </c>
    </row>
    <row r="31" spans="1:59" ht="18" customHeight="1" outlineLevel="1">
      <c r="A31" s="621">
        <v>28</v>
      </c>
      <c r="B31" s="612" t="s">
        <v>433</v>
      </c>
      <c r="C31" s="786"/>
      <c r="D31" s="203" t="s">
        <v>3</v>
      </c>
      <c r="E31" s="203" t="s">
        <v>5</v>
      </c>
      <c r="F31" s="794" t="s">
        <v>5</v>
      </c>
      <c r="G31" s="762" t="s">
        <v>3</v>
      </c>
      <c r="H31" s="846" t="s">
        <v>27</v>
      </c>
      <c r="I31" s="837" t="s">
        <v>3</v>
      </c>
      <c r="J31" s="837" t="s">
        <v>5</v>
      </c>
      <c r="K31" s="843" t="s">
        <v>3</v>
      </c>
      <c r="L31" s="837" t="s">
        <v>5</v>
      </c>
      <c r="M31" s="837" t="s">
        <v>10</v>
      </c>
      <c r="N31" s="837" t="s">
        <v>3</v>
      </c>
      <c r="O31" s="837" t="s">
        <v>5</v>
      </c>
      <c r="P31" s="837" t="s">
        <v>10</v>
      </c>
      <c r="Q31" s="837" t="s">
        <v>3</v>
      </c>
      <c r="R31" s="843" t="s">
        <v>3</v>
      </c>
      <c r="S31" s="837" t="s">
        <v>5</v>
      </c>
      <c r="T31" s="837" t="s">
        <v>5</v>
      </c>
      <c r="U31" s="837" t="s">
        <v>10</v>
      </c>
      <c r="V31" s="837" t="s">
        <v>3</v>
      </c>
      <c r="W31" s="837" t="s">
        <v>5</v>
      </c>
      <c r="X31" s="837" t="s">
        <v>5</v>
      </c>
      <c r="Y31" s="843" t="s">
        <v>3</v>
      </c>
      <c r="Z31" s="837" t="s">
        <v>5</v>
      </c>
      <c r="AA31" s="837" t="s">
        <v>5</v>
      </c>
      <c r="AB31" s="837" t="s">
        <v>5</v>
      </c>
      <c r="AC31" s="837" t="s">
        <v>5</v>
      </c>
      <c r="AD31" s="837" t="s">
        <v>5</v>
      </c>
      <c r="AE31" s="837" t="s">
        <v>5</v>
      </c>
      <c r="AF31" s="843" t="s">
        <v>10</v>
      </c>
      <c r="AG31" s="837" t="s">
        <v>3</v>
      </c>
      <c r="AH31" s="837" t="s">
        <v>5</v>
      </c>
      <c r="AI31" s="837" t="s">
        <v>5</v>
      </c>
      <c r="AJ31" s="837" t="s">
        <v>5</v>
      </c>
      <c r="AK31" s="838" t="s">
        <v>5</v>
      </c>
      <c r="AL31" s="563">
        <f t="shared" si="10"/>
        <v>17</v>
      </c>
      <c r="AM31" s="280">
        <f t="shared" si="11"/>
        <v>0</v>
      </c>
      <c r="AN31" s="280">
        <f t="shared" si="12"/>
        <v>1</v>
      </c>
      <c r="AO31" s="553">
        <f t="shared" si="0"/>
        <v>1</v>
      </c>
      <c r="AP31" s="280">
        <f t="shared" si="13"/>
        <v>0</v>
      </c>
      <c r="AQ31" s="280">
        <f t="shared" si="14"/>
        <v>4</v>
      </c>
      <c r="AR31" s="553">
        <f t="shared" si="1"/>
        <v>4</v>
      </c>
      <c r="AS31" s="553">
        <f t="shared" si="2"/>
        <v>5</v>
      </c>
      <c r="AT31" s="280">
        <f t="shared" si="3"/>
        <v>0</v>
      </c>
      <c r="AU31" s="610"/>
      <c r="AV31" s="267">
        <f t="shared" si="4"/>
        <v>1</v>
      </c>
      <c r="AW31" s="267">
        <f t="shared" si="5"/>
        <v>0</v>
      </c>
      <c r="AX31" s="267">
        <f t="shared" si="6"/>
        <v>0</v>
      </c>
      <c r="AY31" s="267">
        <f t="shared" si="7"/>
        <v>0</v>
      </c>
      <c r="AZ31" s="768">
        <f t="shared" si="8"/>
        <v>1</v>
      </c>
      <c r="BA31" s="768">
        <f t="shared" si="9"/>
        <v>4</v>
      </c>
    </row>
    <row r="32" spans="1:59" ht="18" customHeight="1" outlineLevel="1">
      <c r="A32" s="621">
        <v>29</v>
      </c>
      <c r="B32" s="612" t="s">
        <v>434</v>
      </c>
      <c r="C32" s="786"/>
      <c r="D32" s="203" t="s">
        <v>3</v>
      </c>
      <c r="E32" s="203" t="s">
        <v>5</v>
      </c>
      <c r="F32" s="794" t="s">
        <v>5</v>
      </c>
      <c r="G32" s="762" t="s">
        <v>3</v>
      </c>
      <c r="H32" s="837" t="s">
        <v>5</v>
      </c>
      <c r="I32" s="837" t="s">
        <v>5</v>
      </c>
      <c r="J32" s="837" t="s">
        <v>5</v>
      </c>
      <c r="K32" s="843" t="s">
        <v>3</v>
      </c>
      <c r="L32" s="837" t="s">
        <v>5</v>
      </c>
      <c r="M32" s="837" t="s">
        <v>5</v>
      </c>
      <c r="N32" s="837" t="s">
        <v>5</v>
      </c>
      <c r="O32" s="837" t="s">
        <v>5</v>
      </c>
      <c r="P32" s="837" t="s">
        <v>5</v>
      </c>
      <c r="Q32" s="837" t="s">
        <v>5</v>
      </c>
      <c r="R32" s="843" t="s">
        <v>3</v>
      </c>
      <c r="S32" s="837" t="s">
        <v>5</v>
      </c>
      <c r="T32" s="837" t="s">
        <v>5</v>
      </c>
      <c r="U32" s="837" t="s">
        <v>5</v>
      </c>
      <c r="V32" s="837" t="s">
        <v>5</v>
      </c>
      <c r="W32" s="837" t="s">
        <v>5</v>
      </c>
      <c r="X32" s="837" t="s">
        <v>5</v>
      </c>
      <c r="Y32" s="843" t="s">
        <v>3</v>
      </c>
      <c r="Z32" s="837" t="s">
        <v>5</v>
      </c>
      <c r="AA32" s="837" t="s">
        <v>5</v>
      </c>
      <c r="AB32" s="837" t="s">
        <v>5</v>
      </c>
      <c r="AC32" s="837" t="s">
        <v>5</v>
      </c>
      <c r="AD32" s="837" t="s">
        <v>5</v>
      </c>
      <c r="AE32" s="837" t="s">
        <v>5</v>
      </c>
      <c r="AF32" s="843" t="s">
        <v>3</v>
      </c>
      <c r="AG32" s="837" t="s">
        <v>5</v>
      </c>
      <c r="AH32" s="837" t="s">
        <v>5</v>
      </c>
      <c r="AI32" s="837" t="s">
        <v>5</v>
      </c>
      <c r="AJ32" s="837" t="s">
        <v>5</v>
      </c>
      <c r="AK32" s="838" t="s">
        <v>5</v>
      </c>
      <c r="AL32" s="563">
        <f t="shared" si="10"/>
        <v>26</v>
      </c>
      <c r="AM32" s="280">
        <f t="shared" si="11"/>
        <v>0</v>
      </c>
      <c r="AN32" s="280">
        <f t="shared" si="12"/>
        <v>0</v>
      </c>
      <c r="AO32" s="553">
        <f t="shared" si="0"/>
        <v>0</v>
      </c>
      <c r="AP32" s="280">
        <f t="shared" si="13"/>
        <v>0</v>
      </c>
      <c r="AQ32" s="280">
        <f t="shared" si="14"/>
        <v>0</v>
      </c>
      <c r="AR32" s="553">
        <f t="shared" si="1"/>
        <v>0</v>
      </c>
      <c r="AS32" s="553">
        <f t="shared" si="2"/>
        <v>0</v>
      </c>
      <c r="AT32" s="280">
        <f t="shared" si="3"/>
        <v>0</v>
      </c>
      <c r="AU32" s="610"/>
      <c r="AV32" s="267">
        <f t="shared" si="4"/>
        <v>0</v>
      </c>
      <c r="AW32" s="267">
        <f t="shared" si="5"/>
        <v>0</v>
      </c>
      <c r="AX32" s="267">
        <f t="shared" si="6"/>
        <v>0</v>
      </c>
      <c r="AY32" s="267">
        <f t="shared" si="7"/>
        <v>0</v>
      </c>
      <c r="AZ32" s="768">
        <f t="shared" si="8"/>
        <v>0</v>
      </c>
      <c r="BA32" s="768">
        <f t="shared" si="9"/>
        <v>5</v>
      </c>
    </row>
    <row r="33" spans="1:53" ht="19.2" customHeight="1" outlineLevel="1" thickBot="1">
      <c r="A33" s="621">
        <v>30</v>
      </c>
      <c r="B33" s="613" t="s">
        <v>435</v>
      </c>
      <c r="C33" s="786"/>
      <c r="D33" s="1335"/>
      <c r="E33" s="1335"/>
      <c r="F33" s="1335"/>
      <c r="G33" s="1346" t="s">
        <v>485</v>
      </c>
      <c r="H33" s="1347"/>
      <c r="I33" s="1347"/>
      <c r="J33" s="1347"/>
      <c r="K33" s="1347"/>
      <c r="L33" s="1347"/>
      <c r="M33" s="1347"/>
      <c r="N33" s="1347"/>
      <c r="O33" s="1347"/>
      <c r="P33" s="1347"/>
      <c r="Q33" s="1347"/>
      <c r="R33" s="1347"/>
      <c r="S33" s="1347"/>
      <c r="T33" s="1347"/>
      <c r="U33" s="1347"/>
      <c r="V33" s="1347"/>
      <c r="W33" s="1347"/>
      <c r="X33" s="1347"/>
      <c r="Y33" s="1347"/>
      <c r="Z33" s="1347"/>
      <c r="AA33" s="1347"/>
      <c r="AB33" s="1347"/>
      <c r="AC33" s="1347"/>
      <c r="AD33" s="1347"/>
      <c r="AE33" s="1347"/>
      <c r="AF33" s="1347"/>
      <c r="AG33" s="1347"/>
      <c r="AH33" s="1347"/>
      <c r="AI33" s="1347"/>
      <c r="AJ33" s="1347"/>
      <c r="AK33" s="1348"/>
      <c r="AL33" s="563">
        <f t="shared" si="10"/>
        <v>0</v>
      </c>
      <c r="AM33" s="280">
        <f t="shared" si="11"/>
        <v>0</v>
      </c>
      <c r="AN33" s="280">
        <f t="shared" si="12"/>
        <v>0</v>
      </c>
      <c r="AO33" s="553">
        <f t="shared" si="0"/>
        <v>0</v>
      </c>
      <c r="AP33" s="280">
        <f t="shared" si="13"/>
        <v>0</v>
      </c>
      <c r="AQ33" s="280">
        <f t="shared" si="14"/>
        <v>0</v>
      </c>
      <c r="AR33" s="553">
        <f t="shared" si="1"/>
        <v>0</v>
      </c>
      <c r="AS33" s="553">
        <f t="shared" si="2"/>
        <v>0</v>
      </c>
      <c r="AT33" s="280">
        <f t="shared" si="3"/>
        <v>0</v>
      </c>
      <c r="AU33" s="610"/>
      <c r="AV33" s="267">
        <f t="shared" si="4"/>
        <v>0</v>
      </c>
      <c r="AW33" s="267">
        <f t="shared" si="5"/>
        <v>0</v>
      </c>
      <c r="AX33" s="267">
        <f t="shared" si="6"/>
        <v>0</v>
      </c>
      <c r="AY33" s="267">
        <f t="shared" si="7"/>
        <v>0</v>
      </c>
      <c r="AZ33" s="768">
        <f t="shared" si="8"/>
        <v>0</v>
      </c>
      <c r="BA33" s="768">
        <f t="shared" si="9"/>
        <v>5</v>
      </c>
    </row>
    <row r="34" spans="1:53" ht="18" customHeight="1">
      <c r="A34" s="621">
        <v>31</v>
      </c>
      <c r="B34" s="617" t="s">
        <v>365</v>
      </c>
      <c r="C34" s="787"/>
      <c r="D34" s="782" t="s">
        <v>3</v>
      </c>
      <c r="E34" s="782" t="s">
        <v>3</v>
      </c>
      <c r="F34" s="829" t="s">
        <v>3</v>
      </c>
      <c r="G34" s="761" t="s">
        <v>3</v>
      </c>
      <c r="H34" s="841" t="s">
        <v>3</v>
      </c>
      <c r="I34" s="841" t="s">
        <v>5</v>
      </c>
      <c r="J34" s="841" t="s">
        <v>5</v>
      </c>
      <c r="K34" s="849" t="s">
        <v>27</v>
      </c>
      <c r="L34" s="841" t="s">
        <v>3</v>
      </c>
      <c r="M34" s="841" t="s">
        <v>5</v>
      </c>
      <c r="N34" s="841" t="s">
        <v>5</v>
      </c>
      <c r="O34" s="841" t="s">
        <v>5</v>
      </c>
      <c r="P34" s="841" t="s">
        <v>5</v>
      </c>
      <c r="Q34" s="850" t="s">
        <v>27</v>
      </c>
      <c r="R34" s="844" t="s">
        <v>3</v>
      </c>
      <c r="S34" s="841" t="s">
        <v>3</v>
      </c>
      <c r="T34" s="841" t="s">
        <v>5</v>
      </c>
      <c r="U34" s="841" t="s">
        <v>5</v>
      </c>
      <c r="V34" s="841" t="s">
        <v>5</v>
      </c>
      <c r="W34" s="841" t="s">
        <v>5</v>
      </c>
      <c r="X34" s="841" t="s">
        <v>5</v>
      </c>
      <c r="Y34" s="849" t="s">
        <v>27</v>
      </c>
      <c r="Z34" s="841" t="s">
        <v>3</v>
      </c>
      <c r="AA34" s="841" t="s">
        <v>5</v>
      </c>
      <c r="AB34" s="841" t="s">
        <v>5</v>
      </c>
      <c r="AC34" s="849" t="s">
        <v>27</v>
      </c>
      <c r="AD34" s="841" t="s">
        <v>3</v>
      </c>
      <c r="AE34" s="841" t="s">
        <v>5</v>
      </c>
      <c r="AF34" s="844" t="s">
        <v>3</v>
      </c>
      <c r="AG34" s="841" t="s">
        <v>5</v>
      </c>
      <c r="AH34" s="849" t="s">
        <v>27</v>
      </c>
      <c r="AI34" s="841" t="s">
        <v>3</v>
      </c>
      <c r="AJ34" s="841" t="s">
        <v>5</v>
      </c>
      <c r="AK34" s="842" t="s">
        <v>5</v>
      </c>
      <c r="AL34" s="563">
        <f t="shared" si="10"/>
        <v>17</v>
      </c>
      <c r="AM34" s="280">
        <f t="shared" si="11"/>
        <v>0</v>
      </c>
      <c r="AN34" s="280">
        <f t="shared" si="12"/>
        <v>5</v>
      </c>
      <c r="AO34" s="553">
        <f t="shared" si="0"/>
        <v>5</v>
      </c>
      <c r="AP34" s="280">
        <f t="shared" si="13"/>
        <v>0</v>
      </c>
      <c r="AQ34" s="280">
        <f t="shared" si="14"/>
        <v>0</v>
      </c>
      <c r="AR34" s="553">
        <f t="shared" si="1"/>
        <v>0</v>
      </c>
      <c r="AS34" s="553">
        <f t="shared" si="2"/>
        <v>5</v>
      </c>
      <c r="AT34" s="828">
        <f>SUM(AT4:AT33)</f>
        <v>8</v>
      </c>
      <c r="AU34" s="835"/>
      <c r="AV34" s="267">
        <f t="shared" si="4"/>
        <v>0</v>
      </c>
      <c r="AW34" s="267">
        <f t="shared" si="5"/>
        <v>0</v>
      </c>
      <c r="AX34" s="267">
        <f t="shared" si="6"/>
        <v>2</v>
      </c>
      <c r="AY34" s="267">
        <f t="shared" si="7"/>
        <v>0</v>
      </c>
      <c r="AZ34" s="768">
        <f t="shared" si="8"/>
        <v>2</v>
      </c>
      <c r="BA34" s="768">
        <f t="shared" si="9"/>
        <v>3</v>
      </c>
    </row>
    <row r="35" spans="1:53" ht="18" customHeight="1" outlineLevel="1">
      <c r="A35" s="621">
        <v>32</v>
      </c>
      <c r="B35" s="618" t="s">
        <v>366</v>
      </c>
      <c r="C35" s="787"/>
      <c r="D35" s="203" t="s">
        <v>3</v>
      </c>
      <c r="E35" s="203" t="s">
        <v>76</v>
      </c>
      <c r="F35" s="794" t="s">
        <v>76</v>
      </c>
      <c r="G35" s="1127" t="s">
        <v>506</v>
      </c>
      <c r="H35" s="1128"/>
      <c r="I35" s="1128"/>
      <c r="J35" s="1128"/>
      <c r="K35" s="1128"/>
      <c r="L35" s="1128"/>
      <c r="M35" s="1128"/>
      <c r="N35" s="1128"/>
      <c r="O35" s="1128"/>
      <c r="P35" s="1128"/>
      <c r="Q35" s="1128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  <c r="AE35" s="1128"/>
      <c r="AF35" s="1128"/>
      <c r="AG35" s="1128"/>
      <c r="AH35" s="1128"/>
      <c r="AI35" s="1128"/>
      <c r="AJ35" s="1128"/>
      <c r="AK35" s="838" t="s">
        <v>5</v>
      </c>
      <c r="AL35" s="563">
        <f t="shared" si="10"/>
        <v>1</v>
      </c>
      <c r="AM35" s="280">
        <f t="shared" si="11"/>
        <v>0</v>
      </c>
      <c r="AN35" s="280">
        <f t="shared" si="12"/>
        <v>0</v>
      </c>
      <c r="AO35" s="553">
        <f t="shared" si="0"/>
        <v>0</v>
      </c>
      <c r="AP35" s="280">
        <f t="shared" si="13"/>
        <v>0</v>
      </c>
      <c r="AQ35" s="280">
        <f t="shared" si="14"/>
        <v>0</v>
      </c>
      <c r="AR35" s="553">
        <f t="shared" si="1"/>
        <v>0</v>
      </c>
      <c r="AS35" s="553">
        <f t="shared" si="2"/>
        <v>0</v>
      </c>
      <c r="AV35" s="267">
        <f t="shared" si="4"/>
        <v>0</v>
      </c>
      <c r="AW35" s="267">
        <f t="shared" si="5"/>
        <v>0</v>
      </c>
      <c r="AX35" s="267">
        <f t="shared" si="6"/>
        <v>0</v>
      </c>
      <c r="AY35" s="267">
        <f t="shared" si="7"/>
        <v>0</v>
      </c>
      <c r="AZ35" s="768">
        <f t="shared" si="8"/>
        <v>0</v>
      </c>
      <c r="BA35" s="768">
        <f t="shared" si="9"/>
        <v>5</v>
      </c>
    </row>
    <row r="36" spans="1:53" ht="18" customHeight="1" outlineLevel="1">
      <c r="A36" s="621">
        <v>33</v>
      </c>
      <c r="B36" s="618" t="s">
        <v>367</v>
      </c>
      <c r="C36" s="787"/>
      <c r="D36" s="203" t="s">
        <v>3</v>
      </c>
      <c r="E36" s="203" t="s">
        <v>5</v>
      </c>
      <c r="F36" s="794" t="s">
        <v>5</v>
      </c>
      <c r="G36" s="762" t="s">
        <v>26</v>
      </c>
      <c r="H36" s="837" t="s">
        <v>3</v>
      </c>
      <c r="I36" s="837" t="s">
        <v>5</v>
      </c>
      <c r="J36" s="837" t="s">
        <v>5</v>
      </c>
      <c r="K36" s="843" t="s">
        <v>3</v>
      </c>
      <c r="L36" s="837" t="s">
        <v>5</v>
      </c>
      <c r="M36" s="837" t="s">
        <v>5</v>
      </c>
      <c r="N36" s="837" t="s">
        <v>5</v>
      </c>
      <c r="O36" s="837" t="s">
        <v>5</v>
      </c>
      <c r="P36" s="837" t="s">
        <v>5</v>
      </c>
      <c r="Q36" s="837" t="s">
        <v>5</v>
      </c>
      <c r="R36" s="843" t="s">
        <v>3</v>
      </c>
      <c r="S36" s="837" t="s">
        <v>5</v>
      </c>
      <c r="T36" s="837" t="s">
        <v>5</v>
      </c>
      <c r="U36" s="837" t="s">
        <v>5</v>
      </c>
      <c r="V36" s="837" t="s">
        <v>27</v>
      </c>
      <c r="W36" s="837" t="s">
        <v>3</v>
      </c>
      <c r="X36" s="837" t="s">
        <v>5</v>
      </c>
      <c r="Y36" s="843" t="s">
        <v>3</v>
      </c>
      <c r="Z36" s="837" t="s">
        <v>5</v>
      </c>
      <c r="AA36" s="837" t="s">
        <v>5</v>
      </c>
      <c r="AB36" s="837" t="s">
        <v>27</v>
      </c>
      <c r="AC36" s="837" t="s">
        <v>3</v>
      </c>
      <c r="AD36" s="837" t="s">
        <v>5</v>
      </c>
      <c r="AE36" s="837" t="s">
        <v>5</v>
      </c>
      <c r="AF36" s="843" t="s">
        <v>27</v>
      </c>
      <c r="AG36" s="837" t="s">
        <v>3</v>
      </c>
      <c r="AH36" s="837" t="s">
        <v>5</v>
      </c>
      <c r="AI36" s="837" t="s">
        <v>27</v>
      </c>
      <c r="AJ36" s="837" t="s">
        <v>5</v>
      </c>
      <c r="AK36" s="838" t="s">
        <v>5</v>
      </c>
      <c r="AL36" s="563">
        <f t="shared" si="10"/>
        <v>19</v>
      </c>
      <c r="AM36" s="280">
        <f t="shared" si="11"/>
        <v>1</v>
      </c>
      <c r="AN36" s="280">
        <f t="shared" si="12"/>
        <v>4</v>
      </c>
      <c r="AO36" s="553">
        <f t="shared" si="0"/>
        <v>5</v>
      </c>
      <c r="AP36" s="280">
        <f t="shared" si="13"/>
        <v>0</v>
      </c>
      <c r="AQ36" s="280">
        <f t="shared" si="14"/>
        <v>0</v>
      </c>
      <c r="AR36" s="553">
        <f t="shared" si="1"/>
        <v>0</v>
      </c>
      <c r="AS36" s="553">
        <f t="shared" si="2"/>
        <v>5</v>
      </c>
      <c r="AV36" s="267">
        <f t="shared" si="4"/>
        <v>0</v>
      </c>
      <c r="AW36" s="267">
        <f t="shared" si="5"/>
        <v>0</v>
      </c>
      <c r="AX36" s="267">
        <f t="shared" si="6"/>
        <v>2</v>
      </c>
      <c r="AY36" s="267">
        <f t="shared" si="7"/>
        <v>1</v>
      </c>
      <c r="AZ36" s="768">
        <f t="shared" si="8"/>
        <v>3</v>
      </c>
      <c r="BA36" s="768">
        <f t="shared" si="9"/>
        <v>2</v>
      </c>
    </row>
    <row r="37" spans="1:53" ht="18" customHeight="1" outlineLevel="1">
      <c r="A37" s="621">
        <v>34</v>
      </c>
      <c r="B37" s="619" t="s">
        <v>368</v>
      </c>
      <c r="C37" s="786"/>
      <c r="D37" s="203" t="s">
        <v>27</v>
      </c>
      <c r="E37" s="203" t="s">
        <v>3</v>
      </c>
      <c r="F37" s="794" t="s">
        <v>27</v>
      </c>
      <c r="G37" s="1127" t="s">
        <v>483</v>
      </c>
      <c r="H37" s="1128"/>
      <c r="I37" s="1128"/>
      <c r="J37" s="1128"/>
      <c r="K37" s="1128"/>
      <c r="L37" s="1128"/>
      <c r="M37" s="1128"/>
      <c r="N37" s="1128"/>
      <c r="O37" s="1128"/>
      <c r="P37" s="1128"/>
      <c r="Q37" s="1128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  <c r="AE37" s="1128"/>
      <c r="AF37" s="1128"/>
      <c r="AG37" s="1128"/>
      <c r="AH37" s="1128"/>
      <c r="AI37" s="1128"/>
      <c r="AJ37" s="1128"/>
      <c r="AK37" s="1129"/>
      <c r="AL37" s="563">
        <f t="shared" si="10"/>
        <v>0</v>
      </c>
      <c r="AM37" s="280">
        <f t="shared" si="11"/>
        <v>0</v>
      </c>
      <c r="AN37" s="280">
        <f t="shared" si="12"/>
        <v>0</v>
      </c>
      <c r="AO37" s="553">
        <f t="shared" si="0"/>
        <v>0</v>
      </c>
      <c r="AP37" s="280">
        <f t="shared" si="13"/>
        <v>0</v>
      </c>
      <c r="AQ37" s="280">
        <f t="shared" si="14"/>
        <v>0</v>
      </c>
      <c r="AR37" s="553">
        <f t="shared" si="1"/>
        <v>0</v>
      </c>
      <c r="AS37" s="553">
        <f t="shared" si="2"/>
        <v>0</v>
      </c>
      <c r="AV37" s="267">
        <f t="shared" si="4"/>
        <v>0</v>
      </c>
      <c r="AW37" s="267">
        <f t="shared" si="5"/>
        <v>0</v>
      </c>
      <c r="AX37" s="267">
        <f t="shared" si="6"/>
        <v>0</v>
      </c>
      <c r="AY37" s="267">
        <f t="shared" si="7"/>
        <v>0</v>
      </c>
      <c r="AZ37" s="768">
        <f t="shared" si="8"/>
        <v>0</v>
      </c>
      <c r="BA37" s="768">
        <f t="shared" si="9"/>
        <v>5</v>
      </c>
    </row>
    <row r="38" spans="1:53" ht="18" customHeight="1" outlineLevel="1">
      <c r="A38" s="621">
        <v>35</v>
      </c>
      <c r="B38" s="618" t="s">
        <v>369</v>
      </c>
      <c r="C38" s="787"/>
      <c r="D38" s="203" t="s">
        <v>3</v>
      </c>
      <c r="E38" s="203" t="s">
        <v>27</v>
      </c>
      <c r="F38" s="794" t="s">
        <v>3</v>
      </c>
      <c r="G38" s="762" t="s">
        <v>3</v>
      </c>
      <c r="H38" s="837" t="s">
        <v>5</v>
      </c>
      <c r="I38" s="837" t="s">
        <v>5</v>
      </c>
      <c r="J38" s="837" t="s">
        <v>27</v>
      </c>
      <c r="K38" s="843" t="s">
        <v>3</v>
      </c>
      <c r="L38" s="837" t="s">
        <v>5</v>
      </c>
      <c r="M38" s="837" t="s">
        <v>27</v>
      </c>
      <c r="N38" s="837" t="s">
        <v>3</v>
      </c>
      <c r="O38" s="837" t="s">
        <v>5</v>
      </c>
      <c r="P38" s="837" t="s">
        <v>5</v>
      </c>
      <c r="Q38" s="837" t="s">
        <v>5</v>
      </c>
      <c r="R38" s="843" t="s">
        <v>3</v>
      </c>
      <c r="S38" s="837" t="s">
        <v>27</v>
      </c>
      <c r="T38" s="837" t="s">
        <v>3</v>
      </c>
      <c r="U38" s="837" t="s">
        <v>5</v>
      </c>
      <c r="V38" s="837" t="s">
        <v>5</v>
      </c>
      <c r="W38" s="837" t="s">
        <v>5</v>
      </c>
      <c r="X38" s="837" t="s">
        <v>5</v>
      </c>
      <c r="Y38" s="843" t="s">
        <v>3</v>
      </c>
      <c r="Z38" s="837" t="s">
        <v>5</v>
      </c>
      <c r="AA38" s="837" t="s">
        <v>5</v>
      </c>
      <c r="AB38" s="837" t="s">
        <v>5</v>
      </c>
      <c r="AC38" s="837" t="s">
        <v>5</v>
      </c>
      <c r="AD38" s="837" t="s">
        <v>5</v>
      </c>
      <c r="AE38" s="837" t="s">
        <v>27</v>
      </c>
      <c r="AF38" s="843" t="s">
        <v>3</v>
      </c>
      <c r="AG38" s="837" t="s">
        <v>5</v>
      </c>
      <c r="AH38" s="837" t="s">
        <v>5</v>
      </c>
      <c r="AI38" s="837" t="s">
        <v>5</v>
      </c>
      <c r="AJ38" s="837" t="s">
        <v>5</v>
      </c>
      <c r="AK38" s="838" t="s">
        <v>27</v>
      </c>
      <c r="AL38" s="563">
        <f t="shared" si="10"/>
        <v>19</v>
      </c>
      <c r="AM38" s="280">
        <f t="shared" si="11"/>
        <v>0</v>
      </c>
      <c r="AN38" s="280">
        <f t="shared" si="12"/>
        <v>5</v>
      </c>
      <c r="AO38" s="553">
        <f t="shared" si="0"/>
        <v>5</v>
      </c>
      <c r="AP38" s="280">
        <f t="shared" si="13"/>
        <v>0</v>
      </c>
      <c r="AQ38" s="280">
        <f t="shared" si="14"/>
        <v>0</v>
      </c>
      <c r="AR38" s="553">
        <f t="shared" si="1"/>
        <v>0</v>
      </c>
      <c r="AS38" s="553">
        <f t="shared" si="2"/>
        <v>5</v>
      </c>
      <c r="AV38" s="267">
        <f t="shared" si="4"/>
        <v>0</v>
      </c>
      <c r="AW38" s="267">
        <f t="shared" si="5"/>
        <v>0</v>
      </c>
      <c r="AX38" s="267">
        <f t="shared" si="6"/>
        <v>0</v>
      </c>
      <c r="AY38" s="267">
        <f t="shared" si="7"/>
        <v>0</v>
      </c>
      <c r="AZ38" s="768">
        <f t="shared" si="8"/>
        <v>0</v>
      </c>
      <c r="BA38" s="768">
        <f t="shared" si="9"/>
        <v>5</v>
      </c>
    </row>
    <row r="39" spans="1:53" ht="18" customHeight="1" outlineLevel="1">
      <c r="A39" s="621">
        <v>36</v>
      </c>
      <c r="B39" s="618" t="s">
        <v>370</v>
      </c>
      <c r="C39" s="787"/>
      <c r="D39" s="203" t="s">
        <v>3</v>
      </c>
      <c r="E39" s="203" t="s">
        <v>5</v>
      </c>
      <c r="F39" s="794" t="s">
        <v>5</v>
      </c>
      <c r="G39" s="762" t="s">
        <v>27</v>
      </c>
      <c r="H39" s="837" t="s">
        <v>3</v>
      </c>
      <c r="I39" s="837" t="s">
        <v>5</v>
      </c>
      <c r="J39" s="837" t="s">
        <v>5</v>
      </c>
      <c r="K39" s="843" t="s">
        <v>3</v>
      </c>
      <c r="L39" s="837" t="s">
        <v>27</v>
      </c>
      <c r="M39" s="837" t="s">
        <v>3</v>
      </c>
      <c r="N39" s="837" t="s">
        <v>5</v>
      </c>
      <c r="O39" s="837" t="s">
        <v>27</v>
      </c>
      <c r="P39" s="837" t="s">
        <v>3</v>
      </c>
      <c r="Q39" s="837" t="s">
        <v>5</v>
      </c>
      <c r="R39" s="843" t="s">
        <v>3</v>
      </c>
      <c r="S39" s="837" t="s">
        <v>5</v>
      </c>
      <c r="T39" s="837" t="s">
        <v>5</v>
      </c>
      <c r="U39" s="837" t="s">
        <v>5</v>
      </c>
      <c r="V39" s="837" t="s">
        <v>5</v>
      </c>
      <c r="W39" s="837" t="s">
        <v>5</v>
      </c>
      <c r="X39" s="837" t="s">
        <v>27</v>
      </c>
      <c r="Y39" s="843" t="s">
        <v>3</v>
      </c>
      <c r="Z39" s="837" t="s">
        <v>5</v>
      </c>
      <c r="AA39" s="837" t="s">
        <v>5</v>
      </c>
      <c r="AB39" s="837" t="s">
        <v>5</v>
      </c>
      <c r="AC39" s="837" t="s">
        <v>5</v>
      </c>
      <c r="AD39" s="837" t="s">
        <v>27</v>
      </c>
      <c r="AE39" s="837" t="s">
        <v>3</v>
      </c>
      <c r="AF39" s="843" t="s">
        <v>3</v>
      </c>
      <c r="AG39" s="837" t="s">
        <v>5</v>
      </c>
      <c r="AH39" s="837" t="s">
        <v>5</v>
      </c>
      <c r="AI39" s="837" t="s">
        <v>5</v>
      </c>
      <c r="AJ39" s="837" t="s">
        <v>5</v>
      </c>
      <c r="AK39" s="838" t="s">
        <v>5</v>
      </c>
      <c r="AL39" s="563">
        <f t="shared" si="10"/>
        <v>18</v>
      </c>
      <c r="AM39" s="280">
        <f t="shared" si="11"/>
        <v>0</v>
      </c>
      <c r="AN39" s="280">
        <f t="shared" si="12"/>
        <v>5</v>
      </c>
      <c r="AO39" s="553">
        <f t="shared" si="0"/>
        <v>5</v>
      </c>
      <c r="AP39" s="280">
        <f t="shared" si="13"/>
        <v>0</v>
      </c>
      <c r="AQ39" s="280">
        <f t="shared" si="14"/>
        <v>0</v>
      </c>
      <c r="AR39" s="553">
        <f t="shared" si="1"/>
        <v>0</v>
      </c>
      <c r="AS39" s="553">
        <f t="shared" si="2"/>
        <v>5</v>
      </c>
      <c r="AT39" s="557"/>
      <c r="AU39" s="557"/>
      <c r="AV39" s="267">
        <f t="shared" si="4"/>
        <v>0</v>
      </c>
      <c r="AW39" s="267">
        <f t="shared" si="5"/>
        <v>0</v>
      </c>
      <c r="AX39" s="267">
        <f t="shared" si="6"/>
        <v>0</v>
      </c>
      <c r="AY39" s="267">
        <f t="shared" si="7"/>
        <v>0</v>
      </c>
      <c r="AZ39" s="768">
        <f t="shared" si="8"/>
        <v>0</v>
      </c>
      <c r="BA39" s="768">
        <f t="shared" si="9"/>
        <v>5</v>
      </c>
    </row>
    <row r="40" spans="1:53" ht="18" customHeight="1" outlineLevel="1">
      <c r="A40" s="621">
        <v>37</v>
      </c>
      <c r="B40" s="618" t="s">
        <v>371</v>
      </c>
      <c r="C40" s="787"/>
      <c r="D40" s="203" t="s">
        <v>26</v>
      </c>
      <c r="E40" s="203" t="s">
        <v>3</v>
      </c>
      <c r="F40" s="794" t="s">
        <v>76</v>
      </c>
      <c r="G40" s="762" t="s">
        <v>3</v>
      </c>
      <c r="H40" s="837" t="s">
        <v>5</v>
      </c>
      <c r="I40" s="755" t="s">
        <v>27</v>
      </c>
      <c r="J40" s="837" t="s">
        <v>3</v>
      </c>
      <c r="K40" s="843" t="s">
        <v>3</v>
      </c>
      <c r="L40" s="837" t="s">
        <v>5</v>
      </c>
      <c r="M40" s="837" t="s">
        <v>5</v>
      </c>
      <c r="N40" s="837" t="s">
        <v>5</v>
      </c>
      <c r="O40" s="837" t="s">
        <v>5</v>
      </c>
      <c r="P40" s="837" t="s">
        <v>5</v>
      </c>
      <c r="Q40" s="837" t="s">
        <v>5</v>
      </c>
      <c r="R40" s="843" t="s">
        <v>3</v>
      </c>
      <c r="S40" s="837" t="s">
        <v>5</v>
      </c>
      <c r="T40" s="755" t="s">
        <v>27</v>
      </c>
      <c r="U40" s="837" t="s">
        <v>3</v>
      </c>
      <c r="V40" s="837" t="s">
        <v>5</v>
      </c>
      <c r="W40" s="755" t="s">
        <v>27</v>
      </c>
      <c r="X40" s="837" t="s">
        <v>3</v>
      </c>
      <c r="Y40" s="843" t="s">
        <v>3</v>
      </c>
      <c r="Z40" s="755" t="s">
        <v>27</v>
      </c>
      <c r="AA40" s="837" t="s">
        <v>3</v>
      </c>
      <c r="AB40" s="753" t="s">
        <v>4</v>
      </c>
      <c r="AC40" s="755" t="s">
        <v>5</v>
      </c>
      <c r="AD40" s="755" t="s">
        <v>5</v>
      </c>
      <c r="AE40" s="837" t="s">
        <v>5</v>
      </c>
      <c r="AF40" s="843" t="s">
        <v>26</v>
      </c>
      <c r="AG40" s="837" t="s">
        <v>3</v>
      </c>
      <c r="AH40" s="837" t="s">
        <v>5</v>
      </c>
      <c r="AI40" s="837" t="s">
        <v>5</v>
      </c>
      <c r="AJ40" s="755" t="s">
        <v>5</v>
      </c>
      <c r="AK40" s="756" t="s">
        <v>5</v>
      </c>
      <c r="AL40" s="563">
        <f t="shared" si="10"/>
        <v>16</v>
      </c>
      <c r="AM40" s="280">
        <f t="shared" si="11"/>
        <v>1</v>
      </c>
      <c r="AN40" s="280">
        <f t="shared" si="12"/>
        <v>4</v>
      </c>
      <c r="AO40" s="553">
        <f t="shared" si="0"/>
        <v>5</v>
      </c>
      <c r="AP40" s="280">
        <f t="shared" si="13"/>
        <v>0</v>
      </c>
      <c r="AQ40" s="280">
        <f t="shared" si="14"/>
        <v>0</v>
      </c>
      <c r="AR40" s="553">
        <f t="shared" si="1"/>
        <v>0</v>
      </c>
      <c r="AS40" s="553">
        <f t="shared" si="2"/>
        <v>5</v>
      </c>
      <c r="AT40" s="557"/>
      <c r="AU40" s="557"/>
      <c r="AV40" s="267">
        <f t="shared" si="4"/>
        <v>0</v>
      </c>
      <c r="AW40" s="267">
        <f t="shared" si="5"/>
        <v>0</v>
      </c>
      <c r="AX40" s="267">
        <f t="shared" si="6"/>
        <v>1</v>
      </c>
      <c r="AY40" s="267">
        <f t="shared" si="7"/>
        <v>1</v>
      </c>
      <c r="AZ40" s="768">
        <f t="shared" si="8"/>
        <v>2</v>
      </c>
      <c r="BA40" s="768">
        <f t="shared" si="9"/>
        <v>3</v>
      </c>
    </row>
    <row r="41" spans="1:53" ht="18" customHeight="1" outlineLevel="1" thickBot="1">
      <c r="A41" s="621">
        <v>38</v>
      </c>
      <c r="B41" s="618" t="s">
        <v>372</v>
      </c>
      <c r="C41" s="787"/>
      <c r="D41" s="1335"/>
      <c r="E41" s="1335"/>
      <c r="F41" s="1335"/>
      <c r="G41" s="1127" t="s">
        <v>506</v>
      </c>
      <c r="H41" s="1128"/>
      <c r="I41" s="1128"/>
      <c r="J41" s="1128"/>
      <c r="K41" s="1128"/>
      <c r="L41" s="1128"/>
      <c r="M41" s="1128"/>
      <c r="N41" s="1128"/>
      <c r="O41" s="1128"/>
      <c r="P41" s="1128"/>
      <c r="Q41" s="1128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838" t="s">
        <v>5</v>
      </c>
      <c r="AL41" s="563">
        <f t="shared" si="10"/>
        <v>1</v>
      </c>
      <c r="AM41" s="280">
        <f t="shared" si="11"/>
        <v>0</v>
      </c>
      <c r="AN41" s="280">
        <f t="shared" si="12"/>
        <v>0</v>
      </c>
      <c r="AO41" s="553">
        <f t="shared" si="0"/>
        <v>0</v>
      </c>
      <c r="AP41" s="280">
        <f t="shared" si="13"/>
        <v>0</v>
      </c>
      <c r="AQ41" s="280">
        <f t="shared" si="14"/>
        <v>0</v>
      </c>
      <c r="AR41" s="553">
        <f t="shared" si="1"/>
        <v>0</v>
      </c>
      <c r="AS41" s="553">
        <f t="shared" si="2"/>
        <v>0</v>
      </c>
    </row>
    <row r="42" spans="1:53" ht="18" customHeight="1" outlineLevel="1" thickBot="1">
      <c r="A42" s="621">
        <v>39</v>
      </c>
      <c r="B42" s="618" t="s">
        <v>373</v>
      </c>
      <c r="C42" s="787"/>
      <c r="D42" s="1337"/>
      <c r="E42" s="1337"/>
      <c r="F42" s="1337"/>
      <c r="G42" s="1127" t="s">
        <v>506</v>
      </c>
      <c r="H42" s="1128"/>
      <c r="I42" s="1128"/>
      <c r="J42" s="1128"/>
      <c r="K42" s="1128"/>
      <c r="L42" s="1128"/>
      <c r="M42" s="1128"/>
      <c r="N42" s="1128"/>
      <c r="O42" s="1128"/>
      <c r="P42" s="1128"/>
      <c r="Q42" s="1128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1128"/>
      <c r="AG42" s="1128"/>
      <c r="AH42" s="1128"/>
      <c r="AI42" s="1128"/>
      <c r="AJ42" s="1128"/>
      <c r="AK42" s="838" t="s">
        <v>5</v>
      </c>
      <c r="AL42" s="563">
        <f t="shared" si="10"/>
        <v>1</v>
      </c>
      <c r="AM42" s="280">
        <f t="shared" si="11"/>
        <v>0</v>
      </c>
      <c r="AN42" s="280">
        <f t="shared" si="12"/>
        <v>0</v>
      </c>
      <c r="AO42" s="553">
        <f t="shared" si="0"/>
        <v>0</v>
      </c>
      <c r="AP42" s="280">
        <f t="shared" si="13"/>
        <v>0</v>
      </c>
      <c r="AQ42" s="280">
        <f t="shared" si="14"/>
        <v>0</v>
      </c>
      <c r="AR42" s="553">
        <f t="shared" si="1"/>
        <v>0</v>
      </c>
      <c r="AS42" s="553">
        <f t="shared" si="2"/>
        <v>0</v>
      </c>
    </row>
    <row r="43" spans="1:53" ht="18" customHeight="1" thickBot="1">
      <c r="A43" s="621">
        <v>40</v>
      </c>
      <c r="B43" s="620" t="s">
        <v>374</v>
      </c>
      <c r="C43" s="787"/>
      <c r="D43" s="205" t="s">
        <v>3</v>
      </c>
      <c r="E43" s="205" t="s">
        <v>76</v>
      </c>
      <c r="F43" s="831" t="s">
        <v>76</v>
      </c>
      <c r="G43" s="1127" t="s">
        <v>506</v>
      </c>
      <c r="H43" s="1128"/>
      <c r="I43" s="1128"/>
      <c r="J43" s="1128"/>
      <c r="K43" s="1128"/>
      <c r="L43" s="1128"/>
      <c r="M43" s="1128"/>
      <c r="N43" s="1128"/>
      <c r="O43" s="1128"/>
      <c r="P43" s="1128"/>
      <c r="Q43" s="1128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840" t="s">
        <v>5</v>
      </c>
      <c r="AL43" s="563">
        <f t="shared" si="10"/>
        <v>1</v>
      </c>
      <c r="AM43" s="280">
        <f t="shared" si="11"/>
        <v>0</v>
      </c>
      <c r="AN43" s="280">
        <f t="shared" si="12"/>
        <v>0</v>
      </c>
      <c r="AO43" s="553">
        <f t="shared" si="0"/>
        <v>0</v>
      </c>
      <c r="AP43" s="280">
        <f t="shared" si="13"/>
        <v>0</v>
      </c>
      <c r="AQ43" s="280">
        <f t="shared" si="14"/>
        <v>0</v>
      </c>
      <c r="AR43" s="553">
        <f t="shared" si="1"/>
        <v>0</v>
      </c>
      <c r="AS43" s="553">
        <f t="shared" si="2"/>
        <v>0</v>
      </c>
    </row>
    <row r="44" spans="1:53" ht="18" customHeight="1" outlineLevel="1" thickBot="1">
      <c r="A44" s="735"/>
      <c r="B44" s="736" t="s">
        <v>403</v>
      </c>
      <c r="C44" s="742"/>
      <c r="D44" s="736"/>
      <c r="E44" s="736"/>
      <c r="F44" s="736"/>
      <c r="G44" s="686">
        <f t="shared" ref="G44:AA44" si="15">COUNTIF(G4:G43,"GNE")</f>
        <v>3</v>
      </c>
      <c r="H44" s="686">
        <f t="shared" si="15"/>
        <v>2</v>
      </c>
      <c r="I44" s="686">
        <f t="shared" si="15"/>
        <v>2</v>
      </c>
      <c r="J44" s="686">
        <f t="shared" si="15"/>
        <v>4</v>
      </c>
      <c r="K44" s="686">
        <f t="shared" si="15"/>
        <v>2</v>
      </c>
      <c r="L44" s="686">
        <f t="shared" si="15"/>
        <v>2</v>
      </c>
      <c r="M44" s="686">
        <f t="shared" si="15"/>
        <v>3</v>
      </c>
      <c r="N44" s="686">
        <f t="shared" si="15"/>
        <v>2</v>
      </c>
      <c r="O44" s="686">
        <f t="shared" si="15"/>
        <v>3</v>
      </c>
      <c r="P44" s="686">
        <f t="shared" si="15"/>
        <v>2</v>
      </c>
      <c r="Q44" s="686">
        <f t="shared" si="15"/>
        <v>3</v>
      </c>
      <c r="R44" s="686">
        <f t="shared" si="15"/>
        <v>3</v>
      </c>
      <c r="S44" s="686">
        <f t="shared" si="15"/>
        <v>2</v>
      </c>
      <c r="T44" s="686">
        <f t="shared" si="15"/>
        <v>3</v>
      </c>
      <c r="U44" s="686">
        <f t="shared" si="15"/>
        <v>2</v>
      </c>
      <c r="V44" s="686">
        <f t="shared" si="15"/>
        <v>3</v>
      </c>
      <c r="W44" s="686">
        <f t="shared" si="15"/>
        <v>3</v>
      </c>
      <c r="X44" s="686">
        <f t="shared" si="15"/>
        <v>3</v>
      </c>
      <c r="Y44" s="686">
        <f t="shared" si="15"/>
        <v>3</v>
      </c>
      <c r="Z44" s="686">
        <f t="shared" si="15"/>
        <v>2</v>
      </c>
      <c r="AA44" s="686">
        <f t="shared" si="15"/>
        <v>2</v>
      </c>
      <c r="AB44" s="686">
        <f t="shared" ref="AB44:AK44" si="16">COUNTIF(AB4:AB43,"GNE")</f>
        <v>3</v>
      </c>
      <c r="AC44" s="686">
        <f t="shared" si="16"/>
        <v>4</v>
      </c>
      <c r="AD44" s="686">
        <f t="shared" si="16"/>
        <v>3</v>
      </c>
      <c r="AE44" s="686">
        <f t="shared" si="16"/>
        <v>2</v>
      </c>
      <c r="AF44" s="686">
        <f t="shared" si="16"/>
        <v>3</v>
      </c>
      <c r="AG44" s="686">
        <f t="shared" si="16"/>
        <v>3</v>
      </c>
      <c r="AH44" s="686">
        <f t="shared" si="16"/>
        <v>3</v>
      </c>
      <c r="AI44" s="686">
        <f t="shared" si="16"/>
        <v>3</v>
      </c>
      <c r="AJ44" s="686">
        <f t="shared" si="16"/>
        <v>3</v>
      </c>
      <c r="AK44" s="686">
        <f t="shared" si="16"/>
        <v>3</v>
      </c>
      <c r="AL44" s="563">
        <f t="shared" si="10"/>
        <v>0</v>
      </c>
      <c r="AM44" s="280">
        <f t="shared" si="11"/>
        <v>0</v>
      </c>
      <c r="AN44" s="280">
        <f t="shared" si="12"/>
        <v>0</v>
      </c>
      <c r="AO44" s="553">
        <f t="shared" si="0"/>
        <v>0</v>
      </c>
      <c r="AP44" s="280">
        <f t="shared" si="13"/>
        <v>0</v>
      </c>
      <c r="AQ44" s="280">
        <f t="shared" si="14"/>
        <v>0</v>
      </c>
      <c r="AR44" s="553">
        <f t="shared" si="1"/>
        <v>0</v>
      </c>
      <c r="AS44" s="553">
        <f t="shared" si="2"/>
        <v>0</v>
      </c>
    </row>
    <row r="45" spans="1:53" ht="18" customHeight="1" outlineLevel="1">
      <c r="A45" s="735"/>
      <c r="B45" s="736" t="s">
        <v>404</v>
      </c>
      <c r="C45" s="742"/>
      <c r="D45" s="736"/>
      <c r="E45" s="736"/>
      <c r="F45" s="736"/>
      <c r="G45" s="745">
        <f t="shared" ref="G45:AK45" si="17">COUNTIF(G4:G43,"GNP")</f>
        <v>1</v>
      </c>
      <c r="H45" s="745">
        <f t="shared" si="17"/>
        <v>1</v>
      </c>
      <c r="I45" s="745">
        <f t="shared" si="17"/>
        <v>1</v>
      </c>
      <c r="J45" s="745">
        <f t="shared" si="17"/>
        <v>1</v>
      </c>
      <c r="K45" s="745">
        <f t="shared" si="17"/>
        <v>1</v>
      </c>
      <c r="L45" s="745">
        <f t="shared" si="17"/>
        <v>1</v>
      </c>
      <c r="M45" s="745">
        <f t="shared" si="17"/>
        <v>1</v>
      </c>
      <c r="N45" s="745">
        <f t="shared" si="17"/>
        <v>1</v>
      </c>
      <c r="O45" s="745">
        <f t="shared" si="17"/>
        <v>1</v>
      </c>
      <c r="P45" s="745">
        <f t="shared" si="17"/>
        <v>1</v>
      </c>
      <c r="Q45" s="745">
        <f t="shared" si="17"/>
        <v>1</v>
      </c>
      <c r="R45" s="745">
        <f t="shared" si="17"/>
        <v>1</v>
      </c>
      <c r="S45" s="745">
        <f t="shared" si="17"/>
        <v>1</v>
      </c>
      <c r="T45" s="745">
        <f t="shared" si="17"/>
        <v>1</v>
      </c>
      <c r="U45" s="745">
        <f t="shared" si="17"/>
        <v>1</v>
      </c>
      <c r="V45" s="745">
        <f t="shared" si="17"/>
        <v>1</v>
      </c>
      <c r="W45" s="745">
        <f t="shared" si="17"/>
        <v>1</v>
      </c>
      <c r="X45" s="745">
        <f t="shared" si="17"/>
        <v>1</v>
      </c>
      <c r="Y45" s="745">
        <f t="shared" si="17"/>
        <v>1</v>
      </c>
      <c r="Z45" s="745">
        <f t="shared" si="17"/>
        <v>1</v>
      </c>
      <c r="AA45" s="745">
        <f t="shared" si="17"/>
        <v>1</v>
      </c>
      <c r="AB45" s="745">
        <f t="shared" si="17"/>
        <v>1</v>
      </c>
      <c r="AC45" s="745">
        <f t="shared" si="17"/>
        <v>1</v>
      </c>
      <c r="AD45" s="745">
        <f t="shared" si="17"/>
        <v>1</v>
      </c>
      <c r="AE45" s="745">
        <f t="shared" si="17"/>
        <v>1</v>
      </c>
      <c r="AF45" s="745">
        <f t="shared" si="17"/>
        <v>1</v>
      </c>
      <c r="AG45" s="745">
        <f t="shared" si="17"/>
        <v>1</v>
      </c>
      <c r="AH45" s="745">
        <f t="shared" si="17"/>
        <v>1</v>
      </c>
      <c r="AI45" s="745">
        <f t="shared" si="17"/>
        <v>1</v>
      </c>
      <c r="AJ45" s="745">
        <f t="shared" si="17"/>
        <v>1</v>
      </c>
      <c r="AK45" s="745">
        <f t="shared" si="17"/>
        <v>1</v>
      </c>
      <c r="AL45" s="563">
        <f t="shared" si="10"/>
        <v>0</v>
      </c>
      <c r="AM45" s="280">
        <f t="shared" si="11"/>
        <v>0</v>
      </c>
      <c r="AN45" s="280">
        <f t="shared" si="12"/>
        <v>0</v>
      </c>
      <c r="AO45" s="553">
        <f t="shared" si="0"/>
        <v>0</v>
      </c>
      <c r="AP45" s="280">
        <f t="shared" si="13"/>
        <v>0</v>
      </c>
      <c r="AQ45" s="280">
        <f t="shared" si="14"/>
        <v>0</v>
      </c>
      <c r="AR45" s="553">
        <f t="shared" si="1"/>
        <v>0</v>
      </c>
      <c r="AS45" s="553">
        <f t="shared" si="2"/>
        <v>0</v>
      </c>
    </row>
    <row r="46" spans="1:53" ht="18" customHeight="1" outlineLevel="1" thickBot="1">
      <c r="A46" s="735"/>
      <c r="B46" s="736" t="s">
        <v>405</v>
      </c>
      <c r="C46" s="742"/>
      <c r="D46" s="736"/>
      <c r="E46" s="736"/>
      <c r="F46" s="736"/>
      <c r="G46" s="724">
        <f t="shared" ref="G46:AK46" si="18">COUNTIF(G4:G43,"GDP")</f>
        <v>1</v>
      </c>
      <c r="H46" s="724">
        <f t="shared" si="18"/>
        <v>0</v>
      </c>
      <c r="I46" s="724">
        <f t="shared" si="18"/>
        <v>0</v>
      </c>
      <c r="J46" s="724">
        <f t="shared" si="18"/>
        <v>0</v>
      </c>
      <c r="K46" s="724">
        <f t="shared" si="18"/>
        <v>1</v>
      </c>
      <c r="L46" s="724">
        <f t="shared" si="18"/>
        <v>0</v>
      </c>
      <c r="M46" s="724">
        <f t="shared" si="18"/>
        <v>0</v>
      </c>
      <c r="N46" s="724">
        <f t="shared" si="18"/>
        <v>0</v>
      </c>
      <c r="O46" s="724">
        <f t="shared" si="18"/>
        <v>0</v>
      </c>
      <c r="P46" s="724">
        <f t="shared" si="18"/>
        <v>0</v>
      </c>
      <c r="Q46" s="724">
        <f t="shared" si="18"/>
        <v>0</v>
      </c>
      <c r="R46" s="724">
        <f t="shared" si="18"/>
        <v>1</v>
      </c>
      <c r="S46" s="724">
        <f t="shared" si="18"/>
        <v>0</v>
      </c>
      <c r="T46" s="724">
        <f t="shared" si="18"/>
        <v>0</v>
      </c>
      <c r="U46" s="724">
        <f t="shared" si="18"/>
        <v>0</v>
      </c>
      <c r="V46" s="724">
        <f t="shared" si="18"/>
        <v>0</v>
      </c>
      <c r="W46" s="724">
        <f t="shared" si="18"/>
        <v>0</v>
      </c>
      <c r="X46" s="724">
        <f t="shared" si="18"/>
        <v>0</v>
      </c>
      <c r="Y46" s="724">
        <f t="shared" si="18"/>
        <v>1</v>
      </c>
      <c r="Z46" s="724">
        <f t="shared" si="18"/>
        <v>0</v>
      </c>
      <c r="AA46" s="724">
        <f t="shared" si="18"/>
        <v>0</v>
      </c>
      <c r="AB46" s="724">
        <f t="shared" si="18"/>
        <v>0</v>
      </c>
      <c r="AC46" s="724">
        <f t="shared" si="18"/>
        <v>0</v>
      </c>
      <c r="AD46" s="724">
        <f t="shared" si="18"/>
        <v>0</v>
      </c>
      <c r="AE46" s="724">
        <f t="shared" si="18"/>
        <v>0</v>
      </c>
      <c r="AF46" s="724">
        <f t="shared" si="18"/>
        <v>1</v>
      </c>
      <c r="AG46" s="724">
        <f t="shared" si="18"/>
        <v>0</v>
      </c>
      <c r="AH46" s="724">
        <f t="shared" si="18"/>
        <v>0</v>
      </c>
      <c r="AI46" s="724">
        <f t="shared" si="18"/>
        <v>0</v>
      </c>
      <c r="AJ46" s="724">
        <f t="shared" si="18"/>
        <v>0</v>
      </c>
      <c r="AK46" s="724">
        <f t="shared" si="18"/>
        <v>0</v>
      </c>
      <c r="AL46" s="563">
        <f t="shared" si="10"/>
        <v>0</v>
      </c>
      <c r="AM46" s="280">
        <f t="shared" si="11"/>
        <v>0</v>
      </c>
      <c r="AN46" s="280">
        <f t="shared" si="12"/>
        <v>0</v>
      </c>
      <c r="AO46" s="553">
        <f t="shared" si="0"/>
        <v>0</v>
      </c>
      <c r="AP46" s="280">
        <f t="shared" si="13"/>
        <v>0</v>
      </c>
      <c r="AQ46" s="280">
        <f t="shared" si="14"/>
        <v>0</v>
      </c>
      <c r="AR46" s="553">
        <f t="shared" si="1"/>
        <v>0</v>
      </c>
      <c r="AS46" s="553">
        <f t="shared" si="2"/>
        <v>0</v>
      </c>
    </row>
    <row r="47" spans="1:53" ht="18" customHeight="1" outlineLevel="1">
      <c r="A47" s="735"/>
      <c r="B47" s="736" t="s">
        <v>406</v>
      </c>
      <c r="C47" s="742"/>
      <c r="D47" s="736"/>
      <c r="E47" s="736"/>
      <c r="F47" s="736"/>
      <c r="G47" s="394">
        <f t="shared" ref="G47:AN47" si="19">COUNTIF(G4:G43,"GDE")</f>
        <v>2</v>
      </c>
      <c r="H47" s="394">
        <f t="shared" si="19"/>
        <v>0</v>
      </c>
      <c r="I47" s="394">
        <f t="shared" si="19"/>
        <v>0</v>
      </c>
      <c r="J47" s="394">
        <f t="shared" si="19"/>
        <v>0</v>
      </c>
      <c r="K47" s="394">
        <f t="shared" si="19"/>
        <v>2</v>
      </c>
      <c r="L47" s="394">
        <f t="shared" si="19"/>
        <v>0</v>
      </c>
      <c r="M47" s="394">
        <f t="shared" si="19"/>
        <v>0</v>
      </c>
      <c r="N47" s="394">
        <f t="shared" si="19"/>
        <v>0</v>
      </c>
      <c r="O47" s="394">
        <f t="shared" si="19"/>
        <v>0</v>
      </c>
      <c r="P47" s="394">
        <f t="shared" si="19"/>
        <v>0</v>
      </c>
      <c r="Q47" s="394">
        <f t="shared" si="19"/>
        <v>0</v>
      </c>
      <c r="R47" s="394">
        <f t="shared" si="19"/>
        <v>2</v>
      </c>
      <c r="S47" s="394">
        <f t="shared" si="19"/>
        <v>0</v>
      </c>
      <c r="T47" s="394">
        <f t="shared" si="19"/>
        <v>0</v>
      </c>
      <c r="U47" s="394">
        <f t="shared" si="19"/>
        <v>0</v>
      </c>
      <c r="V47" s="394">
        <f t="shared" si="19"/>
        <v>0</v>
      </c>
      <c r="W47" s="394">
        <f t="shared" si="19"/>
        <v>0</v>
      </c>
      <c r="X47" s="394">
        <f t="shared" si="19"/>
        <v>0</v>
      </c>
      <c r="Y47" s="394">
        <f t="shared" si="19"/>
        <v>2</v>
      </c>
      <c r="Z47" s="394">
        <f t="shared" si="19"/>
        <v>0</v>
      </c>
      <c r="AA47" s="394">
        <f t="shared" si="19"/>
        <v>0</v>
      </c>
      <c r="AB47" s="394">
        <f t="shared" si="19"/>
        <v>0</v>
      </c>
      <c r="AC47" s="394">
        <f t="shared" si="19"/>
        <v>0</v>
      </c>
      <c r="AD47" s="394">
        <f t="shared" si="19"/>
        <v>0</v>
      </c>
      <c r="AE47" s="394">
        <f t="shared" si="19"/>
        <v>0</v>
      </c>
      <c r="AF47" s="394">
        <f t="shared" si="19"/>
        <v>2</v>
      </c>
      <c r="AG47" s="394">
        <f t="shared" si="19"/>
        <v>0</v>
      </c>
      <c r="AH47" s="394">
        <f t="shared" si="19"/>
        <v>0</v>
      </c>
      <c r="AI47" s="394">
        <f t="shared" si="19"/>
        <v>0</v>
      </c>
      <c r="AJ47" s="394">
        <f t="shared" si="19"/>
        <v>0</v>
      </c>
      <c r="AK47" s="394">
        <f t="shared" si="19"/>
        <v>0</v>
      </c>
      <c r="AL47" s="394">
        <f t="shared" si="19"/>
        <v>0</v>
      </c>
      <c r="AM47" s="394">
        <f t="shared" si="19"/>
        <v>0</v>
      </c>
      <c r="AN47" s="394">
        <f t="shared" si="19"/>
        <v>0</v>
      </c>
      <c r="AO47" s="553">
        <f t="shared" si="0"/>
        <v>0</v>
      </c>
      <c r="AP47" s="280">
        <f t="shared" si="13"/>
        <v>0</v>
      </c>
      <c r="AQ47" s="280">
        <f t="shared" si="14"/>
        <v>0</v>
      </c>
      <c r="AR47" s="553">
        <f t="shared" si="1"/>
        <v>0</v>
      </c>
      <c r="AS47" s="553">
        <f t="shared" si="2"/>
        <v>0</v>
      </c>
    </row>
    <row r="48" spans="1:53" ht="18" customHeight="1" outlineLevel="1" thickBot="1">
      <c r="A48" s="735"/>
      <c r="B48" s="736" t="s">
        <v>407</v>
      </c>
      <c r="C48" s="742"/>
      <c r="D48" s="736"/>
      <c r="E48" s="736"/>
      <c r="F48" s="736"/>
      <c r="G48" s="757">
        <f>SUM(G44:G47)</f>
        <v>7</v>
      </c>
      <c r="H48" s="757">
        <f t="shared" ref="H48:AK48" si="20">SUM(H44:H47)</f>
        <v>3</v>
      </c>
      <c r="I48" s="757">
        <f t="shared" si="20"/>
        <v>3</v>
      </c>
      <c r="J48" s="757">
        <f t="shared" si="20"/>
        <v>5</v>
      </c>
      <c r="K48" s="757">
        <f t="shared" si="20"/>
        <v>6</v>
      </c>
      <c r="L48" s="757">
        <f t="shared" si="20"/>
        <v>3</v>
      </c>
      <c r="M48" s="757">
        <f t="shared" si="20"/>
        <v>4</v>
      </c>
      <c r="N48" s="757">
        <f t="shared" si="20"/>
        <v>3</v>
      </c>
      <c r="O48" s="757">
        <f t="shared" si="20"/>
        <v>4</v>
      </c>
      <c r="P48" s="757">
        <f t="shared" si="20"/>
        <v>3</v>
      </c>
      <c r="Q48" s="757">
        <f t="shared" si="20"/>
        <v>4</v>
      </c>
      <c r="R48" s="757">
        <f t="shared" si="20"/>
        <v>7</v>
      </c>
      <c r="S48" s="757">
        <f t="shared" si="20"/>
        <v>3</v>
      </c>
      <c r="T48" s="757">
        <f t="shared" si="20"/>
        <v>4</v>
      </c>
      <c r="U48" s="757">
        <f t="shared" si="20"/>
        <v>3</v>
      </c>
      <c r="V48" s="757">
        <f t="shared" si="20"/>
        <v>4</v>
      </c>
      <c r="W48" s="757">
        <f t="shared" si="20"/>
        <v>4</v>
      </c>
      <c r="X48" s="757">
        <f t="shared" si="20"/>
        <v>4</v>
      </c>
      <c r="Y48" s="757">
        <f t="shared" si="20"/>
        <v>7</v>
      </c>
      <c r="Z48" s="757">
        <f t="shared" si="20"/>
        <v>3</v>
      </c>
      <c r="AA48" s="757">
        <f t="shared" si="20"/>
        <v>3</v>
      </c>
      <c r="AB48" s="757">
        <f t="shared" si="20"/>
        <v>4</v>
      </c>
      <c r="AC48" s="757">
        <f t="shared" si="20"/>
        <v>5</v>
      </c>
      <c r="AD48" s="757">
        <f t="shared" si="20"/>
        <v>4</v>
      </c>
      <c r="AE48" s="757">
        <f t="shared" si="20"/>
        <v>3</v>
      </c>
      <c r="AF48" s="757">
        <f t="shared" si="20"/>
        <v>7</v>
      </c>
      <c r="AG48" s="757">
        <f t="shared" si="20"/>
        <v>4</v>
      </c>
      <c r="AH48" s="757">
        <f t="shared" si="20"/>
        <v>4</v>
      </c>
      <c r="AI48" s="757">
        <f t="shared" si="20"/>
        <v>4</v>
      </c>
      <c r="AJ48" s="757">
        <f t="shared" si="20"/>
        <v>4</v>
      </c>
      <c r="AK48" s="757">
        <f t="shared" si="20"/>
        <v>4</v>
      </c>
      <c r="AL48" s="563">
        <f t="shared" si="10"/>
        <v>0</v>
      </c>
      <c r="AM48" s="280">
        <f t="shared" si="11"/>
        <v>0</v>
      </c>
      <c r="AN48" s="280">
        <f t="shared" si="12"/>
        <v>0</v>
      </c>
      <c r="AO48" s="553">
        <f t="shared" si="0"/>
        <v>0</v>
      </c>
      <c r="AP48" s="280">
        <f t="shared" si="13"/>
        <v>0</v>
      </c>
      <c r="AQ48" s="280">
        <f t="shared" si="14"/>
        <v>0</v>
      </c>
      <c r="AR48" s="553">
        <f t="shared" si="1"/>
        <v>0</v>
      </c>
      <c r="AS48" s="553">
        <f t="shared" si="2"/>
        <v>0</v>
      </c>
    </row>
    <row r="49" spans="1:53" ht="18" customHeight="1" outlineLevel="1">
      <c r="A49" s="735"/>
      <c r="B49" s="736"/>
      <c r="C49" s="742"/>
      <c r="D49" s="736"/>
      <c r="E49" s="736"/>
      <c r="F49" s="736"/>
      <c r="G49" s="656" t="s">
        <v>5</v>
      </c>
      <c r="H49" s="656" t="s">
        <v>6</v>
      </c>
      <c r="I49" s="592" t="s">
        <v>7</v>
      </c>
      <c r="J49" s="656" t="s">
        <v>8</v>
      </c>
      <c r="K49" s="656" t="s">
        <v>3</v>
      </c>
      <c r="L49" s="656" t="s">
        <v>4</v>
      </c>
      <c r="M49" s="656" t="s">
        <v>5</v>
      </c>
      <c r="N49" s="656" t="s">
        <v>5</v>
      </c>
      <c r="O49" s="656" t="s">
        <v>6</v>
      </c>
      <c r="P49" s="592" t="s">
        <v>7</v>
      </c>
      <c r="Q49" s="656" t="s">
        <v>8</v>
      </c>
      <c r="R49" s="656" t="s">
        <v>3</v>
      </c>
      <c r="S49" s="656" t="s">
        <v>4</v>
      </c>
      <c r="T49" s="656" t="s">
        <v>5</v>
      </c>
      <c r="U49" s="656" t="s">
        <v>5</v>
      </c>
      <c r="V49" s="656" t="s">
        <v>6</v>
      </c>
      <c r="W49" s="656" t="s">
        <v>7</v>
      </c>
      <c r="X49" s="657" t="s">
        <v>8</v>
      </c>
      <c r="Y49" s="656" t="s">
        <v>3</v>
      </c>
      <c r="Z49" s="657" t="s">
        <v>4</v>
      </c>
      <c r="AA49" s="656" t="s">
        <v>5</v>
      </c>
      <c r="AB49" s="656" t="s">
        <v>5</v>
      </c>
      <c r="AC49" s="656" t="s">
        <v>6</v>
      </c>
      <c r="AD49" s="656" t="s">
        <v>7</v>
      </c>
      <c r="AE49" s="657" t="s">
        <v>8</v>
      </c>
      <c r="AF49" s="656" t="s">
        <v>3</v>
      </c>
      <c r="AG49" s="657" t="s">
        <v>4</v>
      </c>
      <c r="AH49" s="656" t="s">
        <v>5</v>
      </c>
      <c r="AI49" s="656" t="s">
        <v>5</v>
      </c>
      <c r="AJ49" s="656" t="s">
        <v>6</v>
      </c>
      <c r="AK49" s="656" t="s">
        <v>7</v>
      </c>
      <c r="AL49" s="584"/>
      <c r="AM49" s="584"/>
      <c r="AN49" s="584"/>
      <c r="AO49" s="740"/>
      <c r="AP49" s="584"/>
      <c r="AQ49" s="584"/>
      <c r="AR49" s="740"/>
      <c r="AS49" s="740"/>
    </row>
    <row r="50" spans="1:53" ht="18" customHeight="1" outlineLevel="1">
      <c r="A50" s="735"/>
      <c r="B50" s="736"/>
      <c r="C50" s="742"/>
      <c r="D50" s="736"/>
      <c r="E50" s="736"/>
      <c r="F50" s="736"/>
      <c r="G50" s="565">
        <v>1</v>
      </c>
      <c r="H50" s="565">
        <v>2</v>
      </c>
      <c r="I50" s="565">
        <v>3</v>
      </c>
      <c r="J50" s="565">
        <v>4</v>
      </c>
      <c r="K50" s="565">
        <v>5</v>
      </c>
      <c r="L50" s="565">
        <v>6</v>
      </c>
      <c r="M50" s="565">
        <v>7</v>
      </c>
      <c r="N50" s="565">
        <v>8</v>
      </c>
      <c r="O50" s="565">
        <v>9</v>
      </c>
      <c r="P50" s="565">
        <v>10</v>
      </c>
      <c r="Q50" s="565">
        <v>11</v>
      </c>
      <c r="R50" s="565">
        <v>12</v>
      </c>
      <c r="S50" s="565">
        <v>13</v>
      </c>
      <c r="T50" s="565">
        <v>14</v>
      </c>
      <c r="U50" s="565">
        <v>15</v>
      </c>
      <c r="V50" s="565">
        <v>16</v>
      </c>
      <c r="W50" s="565">
        <v>17</v>
      </c>
      <c r="X50" s="565">
        <v>18</v>
      </c>
      <c r="Y50" s="565">
        <v>19</v>
      </c>
      <c r="Z50" s="565">
        <v>20</v>
      </c>
      <c r="AA50" s="565">
        <v>21</v>
      </c>
      <c r="AB50" s="565">
        <v>22</v>
      </c>
      <c r="AC50" s="565">
        <v>23</v>
      </c>
      <c r="AD50" s="565">
        <v>24</v>
      </c>
      <c r="AE50" s="565">
        <v>25</v>
      </c>
      <c r="AF50" s="565">
        <v>26</v>
      </c>
      <c r="AG50" s="565">
        <v>27</v>
      </c>
      <c r="AH50" s="565">
        <v>28</v>
      </c>
      <c r="AI50" s="565">
        <v>29</v>
      </c>
      <c r="AJ50" s="565">
        <v>30</v>
      </c>
      <c r="AK50" s="565">
        <v>31</v>
      </c>
    </row>
    <row r="51" spans="1:53" ht="18" customHeight="1" outlineLevel="1" thickBot="1">
      <c r="A51" s="735"/>
      <c r="B51" s="736" t="s">
        <v>478</v>
      </c>
      <c r="C51" s="742"/>
      <c r="D51" s="736"/>
      <c r="E51" s="736"/>
      <c r="F51" s="736"/>
      <c r="G51" s="802">
        <v>0</v>
      </c>
      <c r="H51" s="802">
        <v>0</v>
      </c>
      <c r="I51" s="802">
        <v>2</v>
      </c>
      <c r="J51" s="802">
        <v>1</v>
      </c>
      <c r="K51" s="802">
        <v>0</v>
      </c>
      <c r="L51" s="802">
        <v>1</v>
      </c>
      <c r="M51" s="802">
        <v>0</v>
      </c>
      <c r="N51" s="802">
        <v>1</v>
      </c>
      <c r="O51" s="802">
        <v>0</v>
      </c>
      <c r="P51" s="802">
        <v>2</v>
      </c>
      <c r="Q51" s="802">
        <v>1</v>
      </c>
      <c r="R51" s="802">
        <v>0</v>
      </c>
      <c r="S51" s="802">
        <v>1</v>
      </c>
      <c r="T51" s="802">
        <v>0</v>
      </c>
      <c r="U51" s="802">
        <v>0</v>
      </c>
      <c r="V51" s="802">
        <v>0</v>
      </c>
      <c r="W51" s="802">
        <v>2</v>
      </c>
      <c r="X51" s="802">
        <v>1</v>
      </c>
      <c r="Y51" s="802">
        <v>0</v>
      </c>
      <c r="Z51" s="802">
        <v>1</v>
      </c>
      <c r="AA51" s="802">
        <v>0</v>
      </c>
      <c r="AB51" s="802">
        <v>0</v>
      </c>
      <c r="AC51" s="802">
        <v>0</v>
      </c>
      <c r="AD51" s="802">
        <v>2</v>
      </c>
      <c r="AE51" s="802">
        <v>1</v>
      </c>
      <c r="AF51" s="802">
        <v>0</v>
      </c>
      <c r="AG51" s="802">
        <v>2</v>
      </c>
      <c r="AH51" s="802">
        <v>0</v>
      </c>
      <c r="AI51" s="802">
        <v>1</v>
      </c>
      <c r="AJ51" s="802">
        <v>0</v>
      </c>
      <c r="AK51" s="802">
        <v>1</v>
      </c>
    </row>
    <row r="52" spans="1:53" ht="18" customHeight="1" outlineLevel="1" thickBot="1">
      <c r="A52" s="735"/>
      <c r="B52" s="736" t="s">
        <v>502</v>
      </c>
      <c r="C52" s="742"/>
      <c r="D52" s="736"/>
      <c r="E52" s="736"/>
      <c r="F52" s="736"/>
      <c r="G52" s="804">
        <f>G44+G51</f>
        <v>3</v>
      </c>
      <c r="H52" s="804">
        <f t="shared" ref="H52:AN52" si="21">H44+H51</f>
        <v>2</v>
      </c>
      <c r="I52" s="804">
        <f t="shared" si="21"/>
        <v>4</v>
      </c>
      <c r="J52" s="804">
        <f t="shared" si="21"/>
        <v>5</v>
      </c>
      <c r="K52" s="804">
        <f t="shared" si="21"/>
        <v>2</v>
      </c>
      <c r="L52" s="804">
        <f t="shared" si="21"/>
        <v>3</v>
      </c>
      <c r="M52" s="804">
        <f t="shared" si="21"/>
        <v>3</v>
      </c>
      <c r="N52" s="804">
        <f t="shared" si="21"/>
        <v>3</v>
      </c>
      <c r="O52" s="804">
        <f t="shared" si="21"/>
        <v>3</v>
      </c>
      <c r="P52" s="804">
        <f t="shared" si="21"/>
        <v>4</v>
      </c>
      <c r="Q52" s="804">
        <f t="shared" si="21"/>
        <v>4</v>
      </c>
      <c r="R52" s="804">
        <f t="shared" si="21"/>
        <v>3</v>
      </c>
      <c r="S52" s="804">
        <f t="shared" si="21"/>
        <v>3</v>
      </c>
      <c r="T52" s="804">
        <f t="shared" si="21"/>
        <v>3</v>
      </c>
      <c r="U52" s="804">
        <f t="shared" si="21"/>
        <v>2</v>
      </c>
      <c r="V52" s="804">
        <f t="shared" si="21"/>
        <v>3</v>
      </c>
      <c r="W52" s="804">
        <f t="shared" si="21"/>
        <v>5</v>
      </c>
      <c r="X52" s="804">
        <f t="shared" si="21"/>
        <v>4</v>
      </c>
      <c r="Y52" s="804">
        <f t="shared" si="21"/>
        <v>3</v>
      </c>
      <c r="Z52" s="804">
        <f t="shared" si="21"/>
        <v>3</v>
      </c>
      <c r="AA52" s="804">
        <f t="shared" si="21"/>
        <v>2</v>
      </c>
      <c r="AB52" s="804">
        <f t="shared" si="21"/>
        <v>3</v>
      </c>
      <c r="AC52" s="804">
        <f t="shared" si="21"/>
        <v>4</v>
      </c>
      <c r="AD52" s="804">
        <f t="shared" si="21"/>
        <v>5</v>
      </c>
      <c r="AE52" s="804">
        <f t="shared" si="21"/>
        <v>3</v>
      </c>
      <c r="AF52" s="804">
        <f t="shared" si="21"/>
        <v>3</v>
      </c>
      <c r="AG52" s="804">
        <f t="shared" si="21"/>
        <v>5</v>
      </c>
      <c r="AH52" s="804">
        <f t="shared" si="21"/>
        <v>3</v>
      </c>
      <c r="AI52" s="804">
        <f t="shared" si="21"/>
        <v>4</v>
      </c>
      <c r="AJ52" s="804">
        <f t="shared" si="21"/>
        <v>3</v>
      </c>
      <c r="AK52" s="804">
        <f t="shared" si="21"/>
        <v>4</v>
      </c>
      <c r="AL52" s="803">
        <f t="shared" si="21"/>
        <v>0</v>
      </c>
      <c r="AM52" s="803">
        <f t="shared" si="21"/>
        <v>0</v>
      </c>
      <c r="AN52" s="803">
        <f t="shared" si="21"/>
        <v>0</v>
      </c>
    </row>
    <row r="53" spans="1:53" ht="18" customHeight="1">
      <c r="A53" s="735"/>
      <c r="B53" s="736"/>
      <c r="C53" s="742"/>
      <c r="D53" s="736"/>
      <c r="E53" s="736"/>
      <c r="F53" s="736"/>
      <c r="G53" s="741"/>
      <c r="H53" s="741"/>
      <c r="I53" s="741"/>
      <c r="J53" s="741"/>
      <c r="K53" s="742"/>
      <c r="L53" s="741"/>
      <c r="M53" s="741"/>
      <c r="N53" s="741"/>
      <c r="O53" s="741"/>
      <c r="P53" s="741"/>
      <c r="Q53" s="741"/>
      <c r="R53" s="742"/>
      <c r="S53" s="741"/>
      <c r="T53" s="741"/>
      <c r="U53" s="741"/>
      <c r="V53" s="741"/>
      <c r="W53" s="741"/>
      <c r="X53" s="741"/>
      <c r="Y53" s="742"/>
      <c r="Z53" s="741"/>
      <c r="AA53" s="742"/>
      <c r="AB53" s="741"/>
      <c r="AC53" s="741"/>
      <c r="AD53" s="742"/>
      <c r="AE53" s="741"/>
      <c r="AF53" s="742"/>
      <c r="AG53" s="741"/>
      <c r="AH53" s="741"/>
      <c r="AI53" s="741"/>
      <c r="AJ53" s="741"/>
      <c r="AK53" s="742"/>
    </row>
    <row r="54" spans="1:53" s="579" customFormat="1" ht="15.6">
      <c r="A54" s="573"/>
      <c r="B54" s="574" t="s">
        <v>63</v>
      </c>
      <c r="C54" s="575"/>
      <c r="D54" s="574"/>
      <c r="E54" s="574"/>
      <c r="F54" s="574"/>
      <c r="G54" s="575" t="s">
        <v>10</v>
      </c>
      <c r="H54" s="1322" t="s">
        <v>64</v>
      </c>
      <c r="I54" s="1323"/>
      <c r="J54" s="1323"/>
      <c r="K54" s="1323"/>
      <c r="L54" s="1323"/>
      <c r="M54" s="1323"/>
      <c r="N54" s="1323"/>
      <c r="O54" s="1323"/>
      <c r="P54" s="726"/>
      <c r="Q54" s="726"/>
      <c r="R54" s="726"/>
      <c r="S54" s="577"/>
      <c r="T54" s="577"/>
      <c r="U54" s="577"/>
      <c r="V54" s="577"/>
      <c r="W54" s="1338" t="s">
        <v>158</v>
      </c>
      <c r="X54" s="1338"/>
      <c r="Y54" s="1338"/>
      <c r="Z54" s="1338"/>
      <c r="AA54" s="1338"/>
      <c r="AB54" s="1338"/>
      <c r="AC54" s="1338"/>
      <c r="AD54" s="1338"/>
      <c r="AE54" s="1338"/>
      <c r="AF54" s="1338"/>
      <c r="AG54" s="1338"/>
      <c r="AH54" s="1338"/>
      <c r="AI54" s="1338"/>
      <c r="AJ54" s="1338"/>
      <c r="AK54" s="1338"/>
      <c r="AL54" s="685"/>
      <c r="AM54" s="685"/>
      <c r="AN54" s="685"/>
      <c r="AO54" s="685"/>
      <c r="AT54" s="578"/>
      <c r="AU54" s="578"/>
      <c r="AV54" s="833"/>
      <c r="AW54" s="833"/>
      <c r="AX54" s="833"/>
      <c r="AY54" s="833"/>
      <c r="AZ54" s="833"/>
      <c r="BA54" s="833"/>
    </row>
    <row r="55" spans="1:53" ht="15.6">
      <c r="A55" s="580"/>
      <c r="B55" s="581" t="s">
        <v>65</v>
      </c>
      <c r="C55" s="779"/>
      <c r="D55" s="581"/>
      <c r="E55" s="581"/>
      <c r="F55" s="581"/>
      <c r="G55" s="744" t="s">
        <v>27</v>
      </c>
      <c r="H55" s="1312" t="s">
        <v>375</v>
      </c>
      <c r="I55" s="1313"/>
      <c r="J55" s="1313"/>
      <c r="K55" s="1313"/>
      <c r="L55" s="1313"/>
      <c r="M55" s="1313"/>
      <c r="N55" s="1313"/>
      <c r="O55" s="1313"/>
      <c r="P55" s="725"/>
      <c r="Q55" s="725"/>
      <c r="R55" s="725"/>
      <c r="S55" s="583"/>
      <c r="T55" s="583"/>
      <c r="U55" s="583"/>
      <c r="V55" s="583"/>
      <c r="W55" s="1331" t="s">
        <v>412</v>
      </c>
      <c r="X55" s="1331"/>
      <c r="Y55" s="1331"/>
      <c r="Z55" s="1331"/>
      <c r="AA55" s="1331"/>
      <c r="AB55" s="1331"/>
      <c r="AC55" s="1315" t="s">
        <v>467</v>
      </c>
      <c r="AD55" s="1315"/>
      <c r="AE55" s="1315"/>
      <c r="AF55" s="1315"/>
      <c r="AG55" s="1315"/>
      <c r="AH55" s="1315"/>
      <c r="AI55" s="1315"/>
      <c r="AJ55" s="1315"/>
      <c r="AK55" s="1315"/>
    </row>
    <row r="56" spans="1:53" ht="15.6">
      <c r="A56" s="580"/>
      <c r="B56" s="581" t="s">
        <v>67</v>
      </c>
      <c r="C56" s="779"/>
      <c r="D56" s="581"/>
      <c r="E56" s="581"/>
      <c r="F56" s="581"/>
      <c r="G56" s="744" t="s">
        <v>13</v>
      </c>
      <c r="H56" s="1312" t="s">
        <v>68</v>
      </c>
      <c r="I56" s="1313"/>
      <c r="J56" s="1313"/>
      <c r="K56" s="1313"/>
      <c r="L56" s="1313"/>
      <c r="M56" s="1313"/>
      <c r="N56" s="1313"/>
      <c r="O56" s="1313"/>
      <c r="P56" s="725"/>
      <c r="Q56" s="725"/>
      <c r="R56" s="725"/>
      <c r="S56" s="583" t="s">
        <v>261</v>
      </c>
      <c r="T56" s="583"/>
      <c r="U56" s="583"/>
      <c r="V56" s="583"/>
      <c r="W56" s="1331" t="s">
        <v>484</v>
      </c>
      <c r="X56" s="1331"/>
      <c r="Y56" s="1331"/>
      <c r="Z56" s="1331"/>
      <c r="AA56" s="1331"/>
      <c r="AB56" s="1331"/>
      <c r="AC56" s="1320" t="s">
        <v>160</v>
      </c>
      <c r="AD56" s="1320"/>
      <c r="AE56" s="1320"/>
      <c r="AF56" s="1320"/>
      <c r="AG56" s="1320"/>
      <c r="AH56" s="1320"/>
      <c r="AI56" s="1320"/>
      <c r="AJ56" s="1320"/>
      <c r="AK56" s="1320"/>
    </row>
    <row r="57" spans="1:53" ht="15.6">
      <c r="A57" s="580"/>
      <c r="B57" s="581" t="s">
        <v>69</v>
      </c>
      <c r="C57" s="779"/>
      <c r="D57" s="581"/>
      <c r="E57" s="581"/>
      <c r="F57" s="581"/>
      <c r="G57" s="744" t="s">
        <v>26</v>
      </c>
      <c r="H57" s="1312" t="s">
        <v>70</v>
      </c>
      <c r="I57" s="1313"/>
      <c r="J57" s="1313"/>
      <c r="K57" s="1313"/>
      <c r="L57" s="1313"/>
      <c r="M57" s="1313"/>
      <c r="N57" s="1313"/>
      <c r="O57" s="1313"/>
      <c r="P57" s="725"/>
      <c r="Q57" s="725"/>
      <c r="R57" s="725"/>
      <c r="S57" s="583"/>
      <c r="T57" s="583"/>
      <c r="U57" s="583"/>
      <c r="V57" s="583"/>
      <c r="W57" s="1331" t="s">
        <v>416</v>
      </c>
      <c r="X57" s="1331"/>
      <c r="Y57" s="1331"/>
      <c r="Z57" s="1331"/>
      <c r="AA57" s="1331"/>
      <c r="AB57" s="1331"/>
      <c r="AC57" s="1320" t="s">
        <v>85</v>
      </c>
      <c r="AD57" s="1320"/>
      <c r="AE57" s="1320"/>
      <c r="AF57" s="1320"/>
      <c r="AG57" s="1320"/>
      <c r="AH57" s="1320"/>
      <c r="AI57" s="1320"/>
      <c r="AJ57" s="1320"/>
      <c r="AK57" s="1320"/>
    </row>
    <row r="58" spans="1:53" ht="15.6">
      <c r="A58" s="580"/>
      <c r="B58" s="725" t="s">
        <v>71</v>
      </c>
      <c r="C58" s="779"/>
      <c r="D58" s="778"/>
      <c r="E58" s="778"/>
      <c r="F58" s="778"/>
      <c r="G58" s="744" t="s">
        <v>72</v>
      </c>
      <c r="H58" s="1312" t="s">
        <v>73</v>
      </c>
      <c r="I58" s="1313"/>
      <c r="J58" s="1313"/>
      <c r="K58" s="1313"/>
      <c r="L58" s="1313"/>
      <c r="M58" s="1313"/>
      <c r="N58" s="1313"/>
      <c r="O58" s="1313"/>
      <c r="P58" s="725"/>
      <c r="Q58" s="725"/>
      <c r="R58" s="725"/>
      <c r="S58" s="743"/>
      <c r="T58" s="743"/>
      <c r="U58" s="743"/>
      <c r="V58" s="743"/>
      <c r="W58" s="1331" t="s">
        <v>353</v>
      </c>
      <c r="X58" s="1331"/>
      <c r="Y58" s="1331"/>
      <c r="Z58" s="1331"/>
      <c r="AA58" s="1331"/>
      <c r="AB58" s="1331"/>
      <c r="AC58" s="1320" t="s">
        <v>85</v>
      </c>
      <c r="AD58" s="1320"/>
      <c r="AE58" s="1320"/>
      <c r="AF58" s="1320"/>
      <c r="AG58" s="1320"/>
      <c r="AH58" s="1320"/>
      <c r="AI58" s="1320"/>
      <c r="AJ58" s="1320"/>
      <c r="AK58" s="1320"/>
    </row>
    <row r="59" spans="1:53" ht="21">
      <c r="A59" s="580"/>
      <c r="B59" s="679" t="s">
        <v>74</v>
      </c>
      <c r="C59" s="788"/>
      <c r="D59" s="679"/>
      <c r="E59" s="679"/>
      <c r="F59" s="679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1339"/>
      <c r="X59" s="1339"/>
      <c r="Y59" s="1339"/>
      <c r="Z59" s="1339"/>
      <c r="AA59" s="1339"/>
      <c r="AB59" s="1339"/>
      <c r="AC59" s="1340"/>
      <c r="AD59" s="1340"/>
      <c r="AE59" s="1340"/>
      <c r="AF59" s="1340"/>
      <c r="AG59" s="1340"/>
      <c r="AH59" s="1340"/>
      <c r="AI59" s="1340"/>
      <c r="AJ59" s="1340"/>
      <c r="AK59" s="1340"/>
    </row>
    <row r="65" spans="29:37">
      <c r="AC65" s="584"/>
    </row>
    <row r="68" spans="29:37" ht="15.6">
      <c r="AK68" s="580"/>
    </row>
  </sheetData>
  <mergeCells count="41">
    <mergeCell ref="B1:AK1"/>
    <mergeCell ref="A2:A3"/>
    <mergeCell ref="B2:B3"/>
    <mergeCell ref="G10:AK10"/>
    <mergeCell ref="G5:AK5"/>
    <mergeCell ref="D5:F5"/>
    <mergeCell ref="D10:F10"/>
    <mergeCell ref="D2:F2"/>
    <mergeCell ref="D41:F41"/>
    <mergeCell ref="D42:F42"/>
    <mergeCell ref="D20:F20"/>
    <mergeCell ref="D21:F21"/>
    <mergeCell ref="D22:E22"/>
    <mergeCell ref="D33:F33"/>
    <mergeCell ref="W59:AB59"/>
    <mergeCell ref="AC59:AK59"/>
    <mergeCell ref="H55:O55"/>
    <mergeCell ref="H58:O58"/>
    <mergeCell ref="W58:AB58"/>
    <mergeCell ref="AC58:AK58"/>
    <mergeCell ref="H56:O56"/>
    <mergeCell ref="W56:AB56"/>
    <mergeCell ref="AC56:AK56"/>
    <mergeCell ref="H57:O57"/>
    <mergeCell ref="W55:AB55"/>
    <mergeCell ref="AC55:AK55"/>
    <mergeCell ref="W57:AB57"/>
    <mergeCell ref="AC57:AK57"/>
    <mergeCell ref="H54:O54"/>
    <mergeCell ref="W54:AK54"/>
    <mergeCell ref="AV2:AY2"/>
    <mergeCell ref="BA2:BA3"/>
    <mergeCell ref="G33:AK33"/>
    <mergeCell ref="G30:AK30"/>
    <mergeCell ref="G21:AJ21"/>
    <mergeCell ref="G35:AJ35"/>
    <mergeCell ref="G37:AK37"/>
    <mergeCell ref="G43:AJ43"/>
    <mergeCell ref="G41:AJ41"/>
    <mergeCell ref="G24:AJ24"/>
    <mergeCell ref="G42:AJ42"/>
  </mergeCells>
  <conditionalFormatting sqref="B4:C43 B44:F53">
    <cfRule type="expression" dxfId="75" priority="21">
      <formula>AO=5</formula>
    </cfRule>
  </conditionalFormatting>
  <conditionalFormatting sqref="AR4:AR49">
    <cfRule type="cellIs" dxfId="74" priority="19" operator="greaterThan">
      <formula>4</formula>
    </cfRule>
  </conditionalFormatting>
  <conditionalFormatting sqref="AS4:AS49">
    <cfRule type="cellIs" dxfId="73" priority="18" operator="equal">
      <formula>5</formula>
    </cfRule>
  </conditionalFormatting>
  <conditionalFormatting sqref="AO4:AO49">
    <cfRule type="cellIs" dxfId="72" priority="17" operator="greaterThan">
      <formula>0</formula>
    </cfRule>
  </conditionalFormatting>
  <conditionalFormatting sqref="G45:AK45">
    <cfRule type="cellIs" dxfId="71" priority="16" operator="greaterThan">
      <formula>0</formula>
    </cfRule>
  </conditionalFormatting>
  <conditionalFormatting sqref="G46:AK46">
    <cfRule type="cellIs" dxfId="70" priority="15" operator="greaterThan">
      <formula>0</formula>
    </cfRule>
  </conditionalFormatting>
  <conditionalFormatting sqref="G46:AK46">
    <cfRule type="cellIs" dxfId="69" priority="14" operator="greaterThan">
      <formula>0</formula>
    </cfRule>
  </conditionalFormatting>
  <conditionalFormatting sqref="AT4:AU33">
    <cfRule type="cellIs" dxfId="68" priority="9" operator="greaterThan">
      <formula>0</formula>
    </cfRule>
    <cfRule type="cellIs" dxfId="67" priority="13" operator="greaterThan">
      <formula>1</formula>
    </cfRule>
  </conditionalFormatting>
  <conditionalFormatting sqref="H53 O53 V53 AC53 AK53">
    <cfRule type="cellIs" dxfId="66" priority="12" operator="equal">
      <formula>2</formula>
    </cfRule>
  </conditionalFormatting>
  <conditionalFormatting sqref="G47:AK47">
    <cfRule type="cellIs" dxfId="65" priority="11" operator="greaterThan">
      <formula>1</formula>
    </cfRule>
  </conditionalFormatting>
  <conditionalFormatting sqref="G51:AK51">
    <cfRule type="cellIs" dxfId="64" priority="6" operator="greaterThan">
      <formula>10</formula>
    </cfRule>
    <cfRule type="cellIs" dxfId="63" priority="8" operator="equal">
      <formula>0</formula>
    </cfRule>
  </conditionalFormatting>
  <conditionalFormatting sqref="AF51 Y51 R51 K51 G51">
    <cfRule type="cellIs" dxfId="62" priority="7" operator="greaterThan">
      <formula>1</formula>
    </cfRule>
  </conditionalFormatting>
  <conditionalFormatting sqref="G44:H44 K44 M44 O44 R44 T44:V44 Y44 AF44 AH44 AJ44">
    <cfRule type="cellIs" dxfId="61" priority="5" operator="greaterThan">
      <formula>1</formula>
    </cfRule>
  </conditionalFormatting>
  <conditionalFormatting sqref="AA44:AC44">
    <cfRule type="cellIs" dxfId="60" priority="3" operator="greaterThan">
      <formula>1</formula>
    </cfRule>
  </conditionalFormatting>
  <conditionalFormatting sqref="G44 K44 R44 Y44 AF44">
    <cfRule type="cellIs" dxfId="59" priority="2" operator="greaterThan">
      <formula>1</formula>
    </cfRule>
  </conditionalFormatting>
  <conditionalFormatting sqref="G51 K51 R51 Y51 AF51">
    <cfRule type="cellIs" dxfId="58" priority="1" operator="equal">
      <formula>0</formula>
    </cfRule>
  </conditionalFormatting>
  <pageMargins left="0.7" right="0.7" top="0.75" bottom="0.75" header="0.3" footer="0.3"/>
  <pageSetup paperSize="9" scale="30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8"/>
  <sheetViews>
    <sheetView zoomScale="50" zoomScaleNormal="50" workbookViewId="0">
      <selection activeCell="AF36" sqref="AF36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3.88671875" style="557" customWidth="1"/>
    <col min="3" max="3" width="9.88671875" style="768" hidden="1" customWidth="1" outlineLevel="1"/>
    <col min="4" max="6" width="9.88671875" style="557" hidden="1" customWidth="1" outlineLevel="1"/>
    <col min="7" max="7" width="6.33203125" style="557" bestFit="1" customWidth="1" collapsed="1"/>
    <col min="8" max="9" width="6.109375" style="557" bestFit="1" customWidth="1"/>
    <col min="10" max="10" width="6.33203125" style="557" bestFit="1" customWidth="1"/>
    <col min="11" max="16" width="6.109375" style="557" bestFit="1" customWidth="1"/>
    <col min="17" max="17" width="6.33203125" style="557" bestFit="1" customWidth="1"/>
    <col min="18" max="21" width="6.109375" style="557" bestFit="1" customWidth="1"/>
    <col min="22" max="22" width="6.109375" style="557" customWidth="1"/>
    <col min="23" max="23" width="6.109375" style="557" bestFit="1" customWidth="1"/>
    <col min="24" max="24" width="6.33203125" style="557" bestFit="1" customWidth="1"/>
    <col min="25" max="30" width="6.109375" style="557" bestFit="1" customWidth="1"/>
    <col min="31" max="31" width="6.33203125" style="557" bestFit="1" customWidth="1"/>
    <col min="32" max="34" width="6.109375" style="557" bestFit="1" customWidth="1"/>
    <col min="35" max="35" width="6.109375" style="557" customWidth="1"/>
    <col min="36" max="36" width="6.33203125" style="557" bestFit="1" customWidth="1"/>
    <col min="37" max="37" width="6.33203125" style="557" customWidth="1"/>
    <col min="38" max="40" width="11.44140625" style="557" hidden="1" customWidth="1" outlineLevel="1"/>
    <col min="41" max="41" width="6" style="557" customWidth="1" collapsed="1"/>
    <col min="42" max="44" width="11.44140625" style="557" hidden="1" customWidth="1" outlineLevel="1"/>
    <col min="45" max="45" width="8.88671875" style="557" customWidth="1" collapsed="1"/>
    <col min="46" max="47" width="7.5546875" style="584" customWidth="1"/>
    <col min="48" max="51" width="11.44140625" style="768"/>
    <col min="52" max="52" width="6" style="876" customWidth="1"/>
    <col min="53" max="53" width="16.77734375" style="768" customWidth="1"/>
    <col min="54" max="16384" width="11.44140625" style="557"/>
  </cols>
  <sheetData>
    <row r="1" spans="1:59" ht="15.75" customHeight="1" thickBot="1">
      <c r="A1" s="632">
        <f ca="1">A1:AK54</f>
        <v>0</v>
      </c>
      <c r="B1" s="1325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  <c r="AI1" s="1326"/>
      <c r="AJ1" s="1326"/>
      <c r="AK1" s="1326"/>
    </row>
    <row r="2" spans="1:59" ht="15.6">
      <c r="A2" s="1308" t="s">
        <v>1</v>
      </c>
      <c r="B2" s="1327" t="s">
        <v>2</v>
      </c>
      <c r="C2" s="727"/>
      <c r="D2" s="1332"/>
      <c r="E2" s="1332"/>
      <c r="F2" s="1333"/>
      <c r="G2" s="656" t="s">
        <v>5</v>
      </c>
      <c r="H2" s="656" t="s">
        <v>6</v>
      </c>
      <c r="I2" s="592" t="s">
        <v>7</v>
      </c>
      <c r="J2" s="656" t="s">
        <v>8</v>
      </c>
      <c r="K2" s="656" t="s">
        <v>3</v>
      </c>
      <c r="L2" s="656" t="s">
        <v>4</v>
      </c>
      <c r="M2" s="656" t="s">
        <v>5</v>
      </c>
      <c r="N2" s="656" t="s">
        <v>5</v>
      </c>
      <c r="O2" s="656" t="s">
        <v>6</v>
      </c>
      <c r="P2" s="592" t="s">
        <v>7</v>
      </c>
      <c r="Q2" s="656" t="s">
        <v>8</v>
      </c>
      <c r="R2" s="656" t="s">
        <v>3</v>
      </c>
      <c r="S2" s="656" t="s">
        <v>4</v>
      </c>
      <c r="T2" s="656" t="s">
        <v>5</v>
      </c>
      <c r="U2" s="656" t="s">
        <v>5</v>
      </c>
      <c r="V2" s="656" t="s">
        <v>6</v>
      </c>
      <c r="W2" s="656" t="s">
        <v>7</v>
      </c>
      <c r="X2" s="657" t="s">
        <v>8</v>
      </c>
      <c r="Y2" s="656" t="s">
        <v>3</v>
      </c>
      <c r="Z2" s="657" t="s">
        <v>4</v>
      </c>
      <c r="AA2" s="656" t="s">
        <v>5</v>
      </c>
      <c r="AB2" s="656" t="s">
        <v>5</v>
      </c>
      <c r="AC2" s="656" t="s">
        <v>6</v>
      </c>
      <c r="AD2" s="656" t="s">
        <v>7</v>
      </c>
      <c r="AE2" s="657" t="s">
        <v>8</v>
      </c>
      <c r="AF2" s="656" t="s">
        <v>3</v>
      </c>
      <c r="AG2" s="657" t="s">
        <v>4</v>
      </c>
      <c r="AH2" s="656" t="s">
        <v>5</v>
      </c>
      <c r="AI2" s="656" t="s">
        <v>5</v>
      </c>
      <c r="AJ2" s="656" t="s">
        <v>6</v>
      </c>
      <c r="AK2" s="656" t="s">
        <v>7</v>
      </c>
      <c r="AV2" s="1351" t="s">
        <v>514</v>
      </c>
      <c r="AW2" s="1351"/>
      <c r="AX2" s="1351"/>
      <c r="AY2" s="1351"/>
      <c r="BA2" s="1352" t="s">
        <v>508</v>
      </c>
    </row>
    <row r="3" spans="1:59" ht="16.2" thickBot="1">
      <c r="A3" s="1309"/>
      <c r="B3" s="1328"/>
      <c r="C3" s="785"/>
      <c r="D3" s="659">
        <v>29</v>
      </c>
      <c r="E3" s="658">
        <v>30</v>
      </c>
      <c r="F3" s="658">
        <v>31</v>
      </c>
      <c r="G3" s="568">
        <v>1</v>
      </c>
      <c r="H3" s="568">
        <v>2</v>
      </c>
      <c r="I3" s="568">
        <v>3</v>
      </c>
      <c r="J3" s="568">
        <v>4</v>
      </c>
      <c r="K3" s="569">
        <v>5</v>
      </c>
      <c r="L3" s="568">
        <v>6</v>
      </c>
      <c r="M3" s="568">
        <v>7</v>
      </c>
      <c r="N3" s="568">
        <v>8</v>
      </c>
      <c r="O3" s="568">
        <v>9</v>
      </c>
      <c r="P3" s="568">
        <v>10</v>
      </c>
      <c r="Q3" s="568">
        <v>11</v>
      </c>
      <c r="R3" s="569">
        <v>12</v>
      </c>
      <c r="S3" s="568">
        <v>13</v>
      </c>
      <c r="T3" s="568">
        <v>14</v>
      </c>
      <c r="U3" s="568">
        <v>15</v>
      </c>
      <c r="V3" s="568">
        <v>16</v>
      </c>
      <c r="W3" s="568">
        <v>17</v>
      </c>
      <c r="X3" s="568">
        <v>18</v>
      </c>
      <c r="Y3" s="569">
        <v>19</v>
      </c>
      <c r="Z3" s="568">
        <v>20</v>
      </c>
      <c r="AA3" s="569">
        <v>21</v>
      </c>
      <c r="AB3" s="568">
        <v>22</v>
      </c>
      <c r="AC3" s="568">
        <v>23</v>
      </c>
      <c r="AD3" s="569">
        <v>24</v>
      </c>
      <c r="AE3" s="568">
        <v>25</v>
      </c>
      <c r="AF3" s="569">
        <v>26</v>
      </c>
      <c r="AG3" s="568">
        <v>27</v>
      </c>
      <c r="AH3" s="568">
        <v>28</v>
      </c>
      <c r="AI3" s="569">
        <v>29</v>
      </c>
      <c r="AJ3" s="568">
        <v>30</v>
      </c>
      <c r="AK3" s="568">
        <v>31</v>
      </c>
      <c r="AL3" s="563" t="s">
        <v>5</v>
      </c>
      <c r="AM3" s="280" t="s">
        <v>26</v>
      </c>
      <c r="AN3" s="280" t="s">
        <v>27</v>
      </c>
      <c r="AO3" s="746" t="s">
        <v>438</v>
      </c>
      <c r="AP3" s="280" t="s">
        <v>13</v>
      </c>
      <c r="AQ3" s="280" t="s">
        <v>10</v>
      </c>
      <c r="AR3" s="280" t="s">
        <v>378</v>
      </c>
      <c r="AS3" s="280" t="s">
        <v>376</v>
      </c>
      <c r="AT3" s="746" t="s">
        <v>437</v>
      </c>
      <c r="AU3" s="834"/>
      <c r="AV3" s="885" t="s">
        <v>10</v>
      </c>
      <c r="AW3" s="885" t="s">
        <v>13</v>
      </c>
      <c r="AX3" s="885" t="s">
        <v>27</v>
      </c>
      <c r="AY3" s="885" t="s">
        <v>26</v>
      </c>
      <c r="BA3" s="1353"/>
    </row>
    <row r="4" spans="1:59" ht="18" customHeight="1" outlineLevel="1">
      <c r="A4" s="621">
        <v>1</v>
      </c>
      <c r="B4" s="611" t="s">
        <v>383</v>
      </c>
      <c r="C4" s="786" t="s">
        <v>468</v>
      </c>
      <c r="D4" s="782" t="s">
        <v>3</v>
      </c>
      <c r="E4" s="782" t="s">
        <v>5</v>
      </c>
      <c r="F4" s="829" t="s">
        <v>3</v>
      </c>
      <c r="G4" s="761" t="s">
        <v>13</v>
      </c>
      <c r="H4" s="863" t="s">
        <v>3</v>
      </c>
      <c r="I4" s="863" t="s">
        <v>5</v>
      </c>
      <c r="J4" s="863" t="s">
        <v>5</v>
      </c>
      <c r="K4" s="866" t="s">
        <v>3</v>
      </c>
      <c r="L4" s="863" t="s">
        <v>5</v>
      </c>
      <c r="M4" s="863" t="s">
        <v>5</v>
      </c>
      <c r="N4" s="863" t="s">
        <v>10</v>
      </c>
      <c r="O4" s="863" t="s">
        <v>3</v>
      </c>
      <c r="P4" s="863" t="s">
        <v>5</v>
      </c>
      <c r="Q4" s="863" t="s">
        <v>5</v>
      </c>
      <c r="R4" s="866" t="s">
        <v>3</v>
      </c>
      <c r="S4" s="863" t="s">
        <v>5</v>
      </c>
      <c r="T4" s="863" t="s">
        <v>5</v>
      </c>
      <c r="U4" s="863" t="s">
        <v>5</v>
      </c>
      <c r="V4" s="863" t="s">
        <v>5</v>
      </c>
      <c r="W4" s="863" t="s">
        <v>5</v>
      </c>
      <c r="X4" s="592" t="s">
        <v>11</v>
      </c>
      <c r="Y4" s="866" t="s">
        <v>10</v>
      </c>
      <c r="Z4" s="863" t="s">
        <v>3</v>
      </c>
      <c r="AA4" s="863" t="s">
        <v>5</v>
      </c>
      <c r="AB4" s="863" t="s">
        <v>5</v>
      </c>
      <c r="AC4" s="863" t="s">
        <v>10</v>
      </c>
      <c r="AD4" s="863" t="s">
        <v>3</v>
      </c>
      <c r="AE4" s="863" t="s">
        <v>5</v>
      </c>
      <c r="AF4" s="866" t="s">
        <v>13</v>
      </c>
      <c r="AG4" s="863" t="s">
        <v>3</v>
      </c>
      <c r="AH4" s="863" t="s">
        <v>5</v>
      </c>
      <c r="AI4" s="863" t="s">
        <v>5</v>
      </c>
      <c r="AJ4" s="863" t="s">
        <v>5</v>
      </c>
      <c r="AK4" s="864" t="s">
        <v>5</v>
      </c>
      <c r="AL4" s="563">
        <f>COUNTIF(G4:AK4,"M")</f>
        <v>18</v>
      </c>
      <c r="AM4" s="280">
        <f>COUNTIF(G4:AK4,"GDP")</f>
        <v>0</v>
      </c>
      <c r="AN4" s="280">
        <f>COUNTIF(G4:AK4,"GNP")</f>
        <v>0</v>
      </c>
      <c r="AO4" s="553">
        <f t="shared" ref="AO4:AO48" si="0">SUM(AM4:AN4)</f>
        <v>0</v>
      </c>
      <c r="AP4" s="280">
        <f>COUNTIF(G4:AK4,"GDE")</f>
        <v>2</v>
      </c>
      <c r="AQ4" s="280">
        <f>COUNTIF(G4:AK4,"GNE")</f>
        <v>3</v>
      </c>
      <c r="AR4" s="553">
        <f t="shared" ref="AR4:AR48" si="1">SUM(AP4:AQ4)</f>
        <v>5</v>
      </c>
      <c r="AS4" s="553">
        <f t="shared" ref="AS4:AS48" si="2">SUM(AM4:AN4,AP4:AQ4)</f>
        <v>5</v>
      </c>
      <c r="AT4" s="280">
        <f>COUNTIF(G4:AK4,"T")</f>
        <v>1</v>
      </c>
      <c r="AU4" s="610"/>
      <c r="AV4" s="886">
        <f>COUNTIFS($G4:$AK4,"=GNE",$G$2:$AK$2,"=D")</f>
        <v>1</v>
      </c>
      <c r="AW4" s="887">
        <f>COUNTIFS($G4:$AK4,"=GDE",$G$2:$AK$2,"=D")</f>
        <v>1</v>
      </c>
      <c r="AX4" s="887">
        <f>COUNTIFS($G4:$AK4,"=GNP",$G$2:$AK$2,"=D")</f>
        <v>0</v>
      </c>
      <c r="AY4" s="888">
        <f>COUNTIFS($G4:$AK4,"=GDP",$G$2:$AK$2,"=D")</f>
        <v>0</v>
      </c>
      <c r="AZ4" s="889">
        <f>SUM(AV4:AY4)</f>
        <v>2</v>
      </c>
      <c r="BA4" s="896">
        <f>5-AZ4</f>
        <v>3</v>
      </c>
    </row>
    <row r="5" spans="1:59" ht="18" customHeight="1" outlineLevel="1">
      <c r="A5" s="621">
        <v>2</v>
      </c>
      <c r="B5" s="612" t="s">
        <v>384</v>
      </c>
      <c r="C5" s="786" t="s">
        <v>468</v>
      </c>
      <c r="D5" s="1334"/>
      <c r="E5" s="1334"/>
      <c r="F5" s="1334"/>
      <c r="G5" s="1142" t="s">
        <v>78</v>
      </c>
      <c r="H5" s="1143"/>
      <c r="I5" s="1143"/>
      <c r="J5" s="1143"/>
      <c r="K5" s="1143"/>
      <c r="L5" s="1143"/>
      <c r="M5" s="1143"/>
      <c r="N5" s="1143"/>
      <c r="O5" s="1143"/>
      <c r="P5" s="1143"/>
      <c r="Q5" s="1143"/>
      <c r="R5" s="1143"/>
      <c r="S5" s="1143"/>
      <c r="T5" s="1143"/>
      <c r="U5" s="1143"/>
      <c r="V5" s="1143"/>
      <c r="W5" s="1143"/>
      <c r="X5" s="1143"/>
      <c r="Y5" s="1143"/>
      <c r="Z5" s="1143"/>
      <c r="AA5" s="1143"/>
      <c r="AB5" s="1143"/>
      <c r="AC5" s="1143"/>
      <c r="AD5" s="1143"/>
      <c r="AE5" s="1143"/>
      <c r="AF5" s="1143"/>
      <c r="AG5" s="1143"/>
      <c r="AH5" s="1143"/>
      <c r="AI5" s="1143"/>
      <c r="AJ5" s="1143"/>
      <c r="AK5" s="1144"/>
      <c r="AL5" s="563">
        <f>COUNTIF(G5:AK5,"M")</f>
        <v>0</v>
      </c>
      <c r="AM5" s="280">
        <f>COUNTIF(G5:AK5,"GDP")</f>
        <v>0</v>
      </c>
      <c r="AN5" s="280">
        <f>COUNTIF(G5:AK5,"GNP")</f>
        <v>0</v>
      </c>
      <c r="AO5" s="553">
        <f t="shared" si="0"/>
        <v>0</v>
      </c>
      <c r="AP5" s="280">
        <f>COUNTIF(G5:AK5,"GDE")</f>
        <v>0</v>
      </c>
      <c r="AQ5" s="280">
        <f>COUNTIF(G5:AK5,"GNE")</f>
        <v>0</v>
      </c>
      <c r="AR5" s="553">
        <f t="shared" si="1"/>
        <v>0</v>
      </c>
      <c r="AS5" s="553">
        <f t="shared" si="2"/>
        <v>0</v>
      </c>
      <c r="AT5" s="280">
        <f t="shared" ref="AT5:AT33" si="3">COUNTIF(G5:AK5,"T")</f>
        <v>0</v>
      </c>
      <c r="AU5" s="610"/>
      <c r="AV5" s="891">
        <f t="shared" ref="AV5:AV40" si="4">COUNTIFS($G5:$AK5,"=GNE",$G$2:$AK$2,"=D")</f>
        <v>0</v>
      </c>
      <c r="AW5" s="890">
        <f t="shared" ref="AW5:AW40" si="5">COUNTIFS($G5:$AK5,"=GDE",$G$2:$AK$2,"=D")</f>
        <v>0</v>
      </c>
      <c r="AX5" s="890">
        <f t="shared" ref="AX5:AX40" si="6">COUNTIFS($G5:$AK5,"=GNP",$G$2:$AK$2,"=D")</f>
        <v>0</v>
      </c>
      <c r="AY5" s="892">
        <f t="shared" ref="AY5:AY40" si="7">COUNTIFS($G5:$AK5,"=GDP",$G$2:$AK$2,"=D")</f>
        <v>0</v>
      </c>
      <c r="AZ5" s="889">
        <f t="shared" ref="AZ5:AZ40" si="8">SUM(AV5:AY5)</f>
        <v>0</v>
      </c>
      <c r="BA5" s="897">
        <f t="shared" ref="BA5:BA40" si="9">5-AZ5</f>
        <v>5</v>
      </c>
    </row>
    <row r="6" spans="1:59" ht="18" customHeight="1" outlineLevel="1">
      <c r="A6" s="621">
        <v>3</v>
      </c>
      <c r="B6" s="612" t="s">
        <v>386</v>
      </c>
      <c r="C6" s="786" t="s">
        <v>468</v>
      </c>
      <c r="D6" s="203" t="s">
        <v>3</v>
      </c>
      <c r="E6" s="203" t="s">
        <v>5</v>
      </c>
      <c r="F6" s="794" t="s">
        <v>5</v>
      </c>
      <c r="G6" s="762" t="s">
        <v>3</v>
      </c>
      <c r="H6" s="861" t="s">
        <v>76</v>
      </c>
      <c r="I6" s="861" t="s">
        <v>10</v>
      </c>
      <c r="J6" s="861" t="s">
        <v>3</v>
      </c>
      <c r="K6" s="865" t="s">
        <v>3</v>
      </c>
      <c r="L6" s="861" t="s">
        <v>76</v>
      </c>
      <c r="M6" s="861" t="s">
        <v>76</v>
      </c>
      <c r="N6" s="861" t="s">
        <v>76</v>
      </c>
      <c r="O6" s="861" t="s">
        <v>76</v>
      </c>
      <c r="P6" s="861" t="s">
        <v>76</v>
      </c>
      <c r="Q6" s="861" t="s">
        <v>76</v>
      </c>
      <c r="R6" s="865" t="s">
        <v>13</v>
      </c>
      <c r="S6" s="861" t="s">
        <v>3</v>
      </c>
      <c r="T6" s="861" t="s">
        <v>76</v>
      </c>
      <c r="U6" s="861" t="s">
        <v>76</v>
      </c>
      <c r="V6" s="861" t="s">
        <v>76</v>
      </c>
      <c r="W6" s="861" t="s">
        <v>10</v>
      </c>
      <c r="X6" s="861" t="s">
        <v>3</v>
      </c>
      <c r="Y6" s="865" t="s">
        <v>3</v>
      </c>
      <c r="Z6" s="861" t="s">
        <v>76</v>
      </c>
      <c r="AA6" s="861" t="s">
        <v>76</v>
      </c>
      <c r="AB6" s="861" t="s">
        <v>76</v>
      </c>
      <c r="AC6" s="861" t="s">
        <v>76</v>
      </c>
      <c r="AD6" s="861" t="s">
        <v>76</v>
      </c>
      <c r="AE6" s="566" t="s">
        <v>11</v>
      </c>
      <c r="AF6" s="865" t="s">
        <v>3</v>
      </c>
      <c r="AG6" s="861" t="s">
        <v>10</v>
      </c>
      <c r="AH6" s="861" t="s">
        <v>3</v>
      </c>
      <c r="AI6" s="861" t="s">
        <v>76</v>
      </c>
      <c r="AJ6" s="861" t="s">
        <v>76</v>
      </c>
      <c r="AK6" s="861" t="s">
        <v>10</v>
      </c>
      <c r="AL6" s="563">
        <f>COUNTIF(G6:AK6,"M")</f>
        <v>0</v>
      </c>
      <c r="AM6" s="280">
        <f>COUNTIF(G6:AK6,"GDP")</f>
        <v>0</v>
      </c>
      <c r="AN6" s="280">
        <f>COUNTIF(G6:AK6,"GNP")</f>
        <v>0</v>
      </c>
      <c r="AO6" s="553">
        <f t="shared" si="0"/>
        <v>0</v>
      </c>
      <c r="AP6" s="280">
        <f>COUNTIF(G6:AK6,"GDE")</f>
        <v>1</v>
      </c>
      <c r="AQ6" s="280">
        <f>COUNTIF(G6:AK6,"GNE")</f>
        <v>4</v>
      </c>
      <c r="AR6" s="553">
        <f t="shared" si="1"/>
        <v>5</v>
      </c>
      <c r="AS6" s="553">
        <f t="shared" si="2"/>
        <v>5</v>
      </c>
      <c r="AT6" s="280">
        <f t="shared" si="3"/>
        <v>1</v>
      </c>
      <c r="AU6" s="610"/>
      <c r="AV6" s="891">
        <f t="shared" si="4"/>
        <v>0</v>
      </c>
      <c r="AW6" s="890">
        <f t="shared" si="5"/>
        <v>1</v>
      </c>
      <c r="AX6" s="890">
        <f t="shared" si="6"/>
        <v>0</v>
      </c>
      <c r="AY6" s="892">
        <f t="shared" si="7"/>
        <v>0</v>
      </c>
      <c r="AZ6" s="889">
        <f t="shared" si="8"/>
        <v>1</v>
      </c>
      <c r="BA6" s="897">
        <f t="shared" si="9"/>
        <v>4</v>
      </c>
    </row>
    <row r="7" spans="1:59" ht="18" customHeight="1" outlineLevel="1">
      <c r="A7" s="621">
        <v>4</v>
      </c>
      <c r="B7" s="612" t="s">
        <v>387</v>
      </c>
      <c r="C7" s="786" t="s">
        <v>468</v>
      </c>
      <c r="D7" s="203" t="s">
        <v>3</v>
      </c>
      <c r="E7" s="203" t="s">
        <v>5</v>
      </c>
      <c r="F7" s="794" t="s">
        <v>10</v>
      </c>
      <c r="G7" s="762" t="s">
        <v>3</v>
      </c>
      <c r="H7" s="861" t="s">
        <v>5</v>
      </c>
      <c r="I7" s="861" t="s">
        <v>5</v>
      </c>
      <c r="J7" s="861" t="s">
        <v>10</v>
      </c>
      <c r="K7" s="865" t="s">
        <v>3</v>
      </c>
      <c r="L7" s="861" t="s">
        <v>5</v>
      </c>
      <c r="M7" s="861" t="s">
        <v>5</v>
      </c>
      <c r="N7" s="861" t="s">
        <v>5</v>
      </c>
      <c r="O7" s="861" t="s">
        <v>5</v>
      </c>
      <c r="P7" s="861" t="s">
        <v>5</v>
      </c>
      <c r="Q7" s="861" t="s">
        <v>10</v>
      </c>
      <c r="R7" s="865" t="s">
        <v>3</v>
      </c>
      <c r="S7" s="861" t="s">
        <v>5</v>
      </c>
      <c r="T7" s="861" t="s">
        <v>5</v>
      </c>
      <c r="U7" s="861" t="s">
        <v>5</v>
      </c>
      <c r="V7" s="861" t="s">
        <v>5</v>
      </c>
      <c r="W7" s="861" t="s">
        <v>5</v>
      </c>
      <c r="X7" s="861" t="s">
        <v>10</v>
      </c>
      <c r="Y7" s="865" t="s">
        <v>3</v>
      </c>
      <c r="Z7" s="861" t="s">
        <v>5</v>
      </c>
      <c r="AA7" s="861" t="s">
        <v>5</v>
      </c>
      <c r="AB7" s="861" t="s">
        <v>5</v>
      </c>
      <c r="AC7" s="861" t="s">
        <v>5</v>
      </c>
      <c r="AD7" s="861" t="s">
        <v>5</v>
      </c>
      <c r="AE7" s="861" t="s">
        <v>10</v>
      </c>
      <c r="AF7" s="865" t="s">
        <v>3</v>
      </c>
      <c r="AG7" s="861" t="s">
        <v>5</v>
      </c>
      <c r="AH7" s="861" t="s">
        <v>5</v>
      </c>
      <c r="AI7" s="861" t="s">
        <v>5</v>
      </c>
      <c r="AJ7" s="861" t="s">
        <v>5</v>
      </c>
      <c r="AK7" s="861" t="s">
        <v>10</v>
      </c>
      <c r="AL7" s="563">
        <f>COUNTIF(G7:AK7,"M")</f>
        <v>21</v>
      </c>
      <c r="AM7" s="280">
        <f>COUNTIF(G7:AK7,"GDP")</f>
        <v>0</v>
      </c>
      <c r="AN7" s="280">
        <f>COUNTIF(G7:AK7,"GNP")</f>
        <v>0</v>
      </c>
      <c r="AO7" s="553">
        <f t="shared" si="0"/>
        <v>0</v>
      </c>
      <c r="AP7" s="280">
        <f>COUNTIF(G7:AK7,"GDE")</f>
        <v>0</v>
      </c>
      <c r="AQ7" s="280">
        <f>COUNTIF(G7:AK7,"GNE")</f>
        <v>5</v>
      </c>
      <c r="AR7" s="553">
        <f t="shared" si="1"/>
        <v>5</v>
      </c>
      <c r="AS7" s="553">
        <f t="shared" si="2"/>
        <v>5</v>
      </c>
      <c r="AT7" s="280">
        <f t="shared" si="3"/>
        <v>0</v>
      </c>
      <c r="AU7" s="610"/>
      <c r="AV7" s="891">
        <f t="shared" si="4"/>
        <v>0</v>
      </c>
      <c r="AW7" s="890">
        <f t="shared" si="5"/>
        <v>0</v>
      </c>
      <c r="AX7" s="890">
        <f t="shared" si="6"/>
        <v>0</v>
      </c>
      <c r="AY7" s="892">
        <f t="shared" si="7"/>
        <v>0</v>
      </c>
      <c r="AZ7" s="889">
        <f t="shared" si="8"/>
        <v>0</v>
      </c>
      <c r="BA7" s="897">
        <f t="shared" si="9"/>
        <v>5</v>
      </c>
    </row>
    <row r="8" spans="1:59" ht="18" customHeight="1" outlineLevel="1">
      <c r="A8" s="621">
        <v>5</v>
      </c>
      <c r="B8" s="612" t="s">
        <v>397</v>
      </c>
      <c r="C8" s="786" t="s">
        <v>469</v>
      </c>
      <c r="D8" s="203" t="s">
        <v>10</v>
      </c>
      <c r="E8" s="203" t="s">
        <v>3</v>
      </c>
      <c r="F8" s="794" t="s">
        <v>5</v>
      </c>
      <c r="G8" s="762" t="s">
        <v>3</v>
      </c>
      <c r="H8" s="861" t="s">
        <v>5</v>
      </c>
      <c r="I8" s="861" t="s">
        <v>5</v>
      </c>
      <c r="J8" s="861" t="s">
        <v>5</v>
      </c>
      <c r="K8" s="865" t="s">
        <v>10</v>
      </c>
      <c r="L8" s="861" t="s">
        <v>3</v>
      </c>
      <c r="M8" s="861" t="s">
        <v>5</v>
      </c>
      <c r="N8" s="861" t="s">
        <v>5</v>
      </c>
      <c r="O8" s="861" t="s">
        <v>5</v>
      </c>
      <c r="P8" s="861" t="s">
        <v>5</v>
      </c>
      <c r="Q8" s="566" t="s">
        <v>11</v>
      </c>
      <c r="R8" s="865" t="s">
        <v>3</v>
      </c>
      <c r="S8" s="861" t="s">
        <v>10</v>
      </c>
      <c r="T8" s="861" t="s">
        <v>3</v>
      </c>
      <c r="U8" s="861" t="s">
        <v>5</v>
      </c>
      <c r="V8" s="861" t="s">
        <v>5</v>
      </c>
      <c r="W8" s="861" t="s">
        <v>5</v>
      </c>
      <c r="X8" s="861" t="s">
        <v>5</v>
      </c>
      <c r="Y8" s="865" t="s">
        <v>3</v>
      </c>
      <c r="Z8" s="861" t="s">
        <v>10</v>
      </c>
      <c r="AA8" s="861" t="s">
        <v>3</v>
      </c>
      <c r="AB8" s="861" t="s">
        <v>5</v>
      </c>
      <c r="AC8" s="861" t="s">
        <v>5</v>
      </c>
      <c r="AD8" s="861" t="s">
        <v>5</v>
      </c>
      <c r="AE8" s="861" t="s">
        <v>5</v>
      </c>
      <c r="AF8" s="865" t="s">
        <v>3</v>
      </c>
      <c r="AG8" s="861" t="s">
        <v>10</v>
      </c>
      <c r="AH8" s="861" t="s">
        <v>3</v>
      </c>
      <c r="AI8" s="861" t="s">
        <v>5</v>
      </c>
      <c r="AJ8" s="861" t="s">
        <v>10</v>
      </c>
      <c r="AK8" s="862" t="s">
        <v>3</v>
      </c>
      <c r="AL8" s="563">
        <f t="shared" ref="AL8:AL48" si="10">COUNTIF(G8:AK8,"M")</f>
        <v>16</v>
      </c>
      <c r="AM8" s="280">
        <f t="shared" ref="AM8:AM48" si="11">COUNTIF(G8:AK8,"GDP")</f>
        <v>0</v>
      </c>
      <c r="AN8" s="280">
        <f t="shared" ref="AN8:AN48" si="12">COUNTIF(G8:AK8,"GNP")</f>
        <v>0</v>
      </c>
      <c r="AO8" s="553">
        <f t="shared" si="0"/>
        <v>0</v>
      </c>
      <c r="AP8" s="280">
        <f t="shared" ref="AP8:AP48" si="13">COUNTIF(G8:AK8,"GDE")</f>
        <v>0</v>
      </c>
      <c r="AQ8" s="280">
        <f t="shared" ref="AQ8:AQ48" si="14">COUNTIF(G8:AK8,"GNE")</f>
        <v>5</v>
      </c>
      <c r="AR8" s="553">
        <f t="shared" si="1"/>
        <v>5</v>
      </c>
      <c r="AS8" s="553">
        <f t="shared" si="2"/>
        <v>5</v>
      </c>
      <c r="AT8" s="280">
        <f t="shared" si="3"/>
        <v>1</v>
      </c>
      <c r="AU8" s="610"/>
      <c r="AV8" s="891">
        <f t="shared" si="4"/>
        <v>1</v>
      </c>
      <c r="AW8" s="890">
        <f t="shared" si="5"/>
        <v>0</v>
      </c>
      <c r="AX8" s="890">
        <f t="shared" si="6"/>
        <v>0</v>
      </c>
      <c r="AY8" s="892">
        <f t="shared" si="7"/>
        <v>0</v>
      </c>
      <c r="AZ8" s="889">
        <f t="shared" si="8"/>
        <v>1</v>
      </c>
      <c r="BA8" s="897">
        <f t="shared" si="9"/>
        <v>4</v>
      </c>
    </row>
    <row r="9" spans="1:59" ht="18" customHeight="1" outlineLevel="1">
      <c r="A9" s="621">
        <v>6</v>
      </c>
      <c r="B9" s="612" t="s">
        <v>396</v>
      </c>
      <c r="C9" s="786" t="s">
        <v>469</v>
      </c>
      <c r="D9" s="203" t="s">
        <v>13</v>
      </c>
      <c r="E9" s="203" t="s">
        <v>3</v>
      </c>
      <c r="F9" s="794" t="s">
        <v>5</v>
      </c>
      <c r="G9" s="762" t="s">
        <v>3</v>
      </c>
      <c r="H9" s="861" t="s">
        <v>5</v>
      </c>
      <c r="I9" s="861" t="s">
        <v>5</v>
      </c>
      <c r="J9" s="861" t="s">
        <v>10</v>
      </c>
      <c r="K9" s="865" t="s">
        <v>3</v>
      </c>
      <c r="L9" s="861" t="s">
        <v>5</v>
      </c>
      <c r="M9" s="861" t="s">
        <v>10</v>
      </c>
      <c r="N9" s="861" t="s">
        <v>3</v>
      </c>
      <c r="O9" s="861" t="s">
        <v>5</v>
      </c>
      <c r="P9" s="861" t="s">
        <v>5</v>
      </c>
      <c r="Q9" s="861" t="s">
        <v>10</v>
      </c>
      <c r="R9" s="865" t="s">
        <v>3</v>
      </c>
      <c r="S9" s="861" t="s">
        <v>5</v>
      </c>
      <c r="T9" s="861" t="s">
        <v>5</v>
      </c>
      <c r="U9" s="861" t="s">
        <v>5</v>
      </c>
      <c r="V9" s="861" t="s">
        <v>5</v>
      </c>
      <c r="W9" s="861" t="s">
        <v>5</v>
      </c>
      <c r="X9" s="861" t="s">
        <v>5</v>
      </c>
      <c r="Y9" s="865" t="s">
        <v>13</v>
      </c>
      <c r="Z9" s="861" t="s">
        <v>3</v>
      </c>
      <c r="AA9" s="861" t="s">
        <v>5</v>
      </c>
      <c r="AB9" s="861" t="s">
        <v>5</v>
      </c>
      <c r="AC9" s="861" t="s">
        <v>5</v>
      </c>
      <c r="AD9" s="861" t="s">
        <v>5</v>
      </c>
      <c r="AE9" s="861" t="s">
        <v>5</v>
      </c>
      <c r="AF9" s="865" t="s">
        <v>10</v>
      </c>
      <c r="AG9" s="861" t="s">
        <v>3</v>
      </c>
      <c r="AH9" s="861" t="s">
        <v>5</v>
      </c>
      <c r="AI9" s="861" t="s">
        <v>5</v>
      </c>
      <c r="AJ9" s="861" t="s">
        <v>5</v>
      </c>
      <c r="AK9" s="862" t="s">
        <v>5</v>
      </c>
      <c r="AL9" s="563">
        <f t="shared" si="10"/>
        <v>20</v>
      </c>
      <c r="AM9" s="280">
        <f t="shared" si="11"/>
        <v>0</v>
      </c>
      <c r="AN9" s="280">
        <f t="shared" si="12"/>
        <v>0</v>
      </c>
      <c r="AO9" s="553">
        <f t="shared" si="0"/>
        <v>0</v>
      </c>
      <c r="AP9" s="280">
        <f t="shared" si="13"/>
        <v>1</v>
      </c>
      <c r="AQ9" s="280">
        <f t="shared" si="14"/>
        <v>4</v>
      </c>
      <c r="AR9" s="553">
        <f t="shared" si="1"/>
        <v>5</v>
      </c>
      <c r="AS9" s="553">
        <f t="shared" si="2"/>
        <v>5</v>
      </c>
      <c r="AT9" s="280">
        <f t="shared" si="3"/>
        <v>0</v>
      </c>
      <c r="AU9" s="610"/>
      <c r="AV9" s="891">
        <f t="shared" si="4"/>
        <v>1</v>
      </c>
      <c r="AW9" s="890">
        <f t="shared" si="5"/>
        <v>1</v>
      </c>
      <c r="AX9" s="890">
        <f t="shared" si="6"/>
        <v>0</v>
      </c>
      <c r="AY9" s="892">
        <f t="shared" si="7"/>
        <v>0</v>
      </c>
      <c r="AZ9" s="889">
        <f t="shared" si="8"/>
        <v>2</v>
      </c>
      <c r="BA9" s="897">
        <f t="shared" si="9"/>
        <v>3</v>
      </c>
    </row>
    <row r="10" spans="1:59" ht="18" customHeight="1" outlineLevel="1">
      <c r="A10" s="621">
        <v>7</v>
      </c>
      <c r="B10" s="612" t="s">
        <v>392</v>
      </c>
      <c r="C10" s="786" t="s">
        <v>468</v>
      </c>
      <c r="D10" s="1334"/>
      <c r="E10" s="1334"/>
      <c r="F10" s="1334"/>
      <c r="G10" s="1142" t="s">
        <v>78</v>
      </c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43"/>
      <c r="U10" s="1143"/>
      <c r="V10" s="1143"/>
      <c r="W10" s="1143"/>
      <c r="X10" s="1143"/>
      <c r="Y10" s="1143"/>
      <c r="Z10" s="1143"/>
      <c r="AA10" s="1143"/>
      <c r="AB10" s="1143"/>
      <c r="AC10" s="1143"/>
      <c r="AD10" s="1143"/>
      <c r="AE10" s="1143"/>
      <c r="AF10" s="1143"/>
      <c r="AG10" s="1143"/>
      <c r="AH10" s="1143"/>
      <c r="AI10" s="1143"/>
      <c r="AJ10" s="1143"/>
      <c r="AK10" s="1144"/>
      <c r="AL10" s="563">
        <f t="shared" si="10"/>
        <v>0</v>
      </c>
      <c r="AM10" s="280">
        <f t="shared" si="11"/>
        <v>0</v>
      </c>
      <c r="AN10" s="280">
        <f t="shared" si="12"/>
        <v>0</v>
      </c>
      <c r="AO10" s="553">
        <f t="shared" si="0"/>
        <v>0</v>
      </c>
      <c r="AP10" s="280">
        <f t="shared" si="13"/>
        <v>0</v>
      </c>
      <c r="AQ10" s="280">
        <f t="shared" si="14"/>
        <v>0</v>
      </c>
      <c r="AR10" s="553">
        <f t="shared" si="1"/>
        <v>0</v>
      </c>
      <c r="AS10" s="553">
        <f t="shared" si="2"/>
        <v>0</v>
      </c>
      <c r="AT10" s="280">
        <f t="shared" si="3"/>
        <v>0</v>
      </c>
      <c r="AU10" s="610"/>
      <c r="AV10" s="891">
        <f t="shared" si="4"/>
        <v>0</v>
      </c>
      <c r="AW10" s="890">
        <f t="shared" si="5"/>
        <v>0</v>
      </c>
      <c r="AX10" s="890">
        <f t="shared" si="6"/>
        <v>0</v>
      </c>
      <c r="AY10" s="892">
        <f t="shared" si="7"/>
        <v>0</v>
      </c>
      <c r="AZ10" s="889">
        <f t="shared" si="8"/>
        <v>0</v>
      </c>
      <c r="BA10" s="897">
        <f t="shared" si="9"/>
        <v>5</v>
      </c>
    </row>
    <row r="11" spans="1:59" ht="18" customHeight="1" outlineLevel="1">
      <c r="A11" s="621">
        <v>8</v>
      </c>
      <c r="B11" s="612" t="s">
        <v>393</v>
      </c>
      <c r="C11" s="786" t="s">
        <v>469</v>
      </c>
      <c r="D11" s="203" t="s">
        <v>3</v>
      </c>
      <c r="E11" s="203" t="s">
        <v>76</v>
      </c>
      <c r="F11" s="794" t="s">
        <v>76</v>
      </c>
      <c r="G11" s="762" t="s">
        <v>3</v>
      </c>
      <c r="H11" s="861" t="s">
        <v>76</v>
      </c>
      <c r="I11" s="861" t="s">
        <v>76</v>
      </c>
      <c r="J11" s="861" t="s">
        <v>76</v>
      </c>
      <c r="K11" s="865" t="s">
        <v>13</v>
      </c>
      <c r="L11" s="861" t="s">
        <v>3</v>
      </c>
      <c r="M11" s="861" t="s">
        <v>76</v>
      </c>
      <c r="N11" s="861" t="s">
        <v>76</v>
      </c>
      <c r="O11" s="861" t="s">
        <v>76</v>
      </c>
      <c r="P11" s="861" t="s">
        <v>76</v>
      </c>
      <c r="Q11" s="861" t="s">
        <v>76</v>
      </c>
      <c r="R11" s="865" t="s">
        <v>3</v>
      </c>
      <c r="S11" s="861" t="s">
        <v>76</v>
      </c>
      <c r="T11" s="861" t="s">
        <v>76</v>
      </c>
      <c r="U11" s="861" t="s">
        <v>10</v>
      </c>
      <c r="V11" s="861" t="s">
        <v>3</v>
      </c>
      <c r="W11" s="861" t="s">
        <v>76</v>
      </c>
      <c r="X11" s="861" t="s">
        <v>10</v>
      </c>
      <c r="Y11" s="865" t="s">
        <v>3</v>
      </c>
      <c r="Z11" s="861" t="s">
        <v>76</v>
      </c>
      <c r="AA11" s="861" t="s">
        <v>76</v>
      </c>
      <c r="AB11" s="861" t="s">
        <v>10</v>
      </c>
      <c r="AC11" s="861" t="s">
        <v>3</v>
      </c>
      <c r="AD11" s="861" t="s">
        <v>76</v>
      </c>
      <c r="AE11" s="861" t="s">
        <v>76</v>
      </c>
      <c r="AF11" s="865" t="s">
        <v>3</v>
      </c>
      <c r="AG11" s="861" t="s">
        <v>76</v>
      </c>
      <c r="AH11" s="861" t="s">
        <v>76</v>
      </c>
      <c r="AI11" s="861" t="s">
        <v>10</v>
      </c>
      <c r="AJ11" s="861" t="s">
        <v>3</v>
      </c>
      <c r="AK11" s="861" t="s">
        <v>76</v>
      </c>
      <c r="AL11" s="563">
        <f t="shared" si="10"/>
        <v>0</v>
      </c>
      <c r="AM11" s="280">
        <f t="shared" si="11"/>
        <v>0</v>
      </c>
      <c r="AN11" s="280">
        <f t="shared" si="12"/>
        <v>0</v>
      </c>
      <c r="AO11" s="553">
        <f t="shared" si="0"/>
        <v>0</v>
      </c>
      <c r="AP11" s="280">
        <f t="shared" si="13"/>
        <v>1</v>
      </c>
      <c r="AQ11" s="280">
        <f t="shared" si="14"/>
        <v>4</v>
      </c>
      <c r="AR11" s="553">
        <f t="shared" si="1"/>
        <v>5</v>
      </c>
      <c r="AS11" s="553">
        <f t="shared" si="2"/>
        <v>5</v>
      </c>
      <c r="AT11" s="280">
        <f t="shared" si="3"/>
        <v>0</v>
      </c>
      <c r="AU11" s="610"/>
      <c r="AV11" s="891">
        <f t="shared" si="4"/>
        <v>0</v>
      </c>
      <c r="AW11" s="890">
        <f t="shared" si="5"/>
        <v>1</v>
      </c>
      <c r="AX11" s="890">
        <f t="shared" si="6"/>
        <v>0</v>
      </c>
      <c r="AY11" s="892">
        <f t="shared" si="7"/>
        <v>0</v>
      </c>
      <c r="AZ11" s="889">
        <f t="shared" si="8"/>
        <v>1</v>
      </c>
      <c r="BA11" s="897">
        <f t="shared" si="9"/>
        <v>4</v>
      </c>
    </row>
    <row r="12" spans="1:59" ht="18" customHeight="1" outlineLevel="1">
      <c r="A12" s="621">
        <v>9</v>
      </c>
      <c r="B12" s="612" t="s">
        <v>436</v>
      </c>
      <c r="C12" s="786" t="s">
        <v>469</v>
      </c>
      <c r="D12" s="203" t="s">
        <v>3</v>
      </c>
      <c r="E12" s="203" t="s">
        <v>5</v>
      </c>
      <c r="F12" s="794" t="s">
        <v>5</v>
      </c>
      <c r="G12" s="762" t="s">
        <v>3</v>
      </c>
      <c r="H12" s="861" t="s">
        <v>5</v>
      </c>
      <c r="I12" s="861" t="s">
        <v>5</v>
      </c>
      <c r="J12" s="566" t="s">
        <v>11</v>
      </c>
      <c r="K12" s="865" t="s">
        <v>3</v>
      </c>
      <c r="L12" s="861" t="s">
        <v>10</v>
      </c>
      <c r="M12" s="861" t="s">
        <v>3</v>
      </c>
      <c r="N12" s="861" t="s">
        <v>5</v>
      </c>
      <c r="O12" s="861" t="s">
        <v>5</v>
      </c>
      <c r="P12" s="861" t="s">
        <v>10</v>
      </c>
      <c r="Q12" s="861" t="s">
        <v>3</v>
      </c>
      <c r="R12" s="865" t="s">
        <v>3</v>
      </c>
      <c r="S12" s="861" t="s">
        <v>5</v>
      </c>
      <c r="T12" s="861" t="s">
        <v>10</v>
      </c>
      <c r="U12" s="861" t="s">
        <v>3</v>
      </c>
      <c r="V12" s="861" t="s">
        <v>5</v>
      </c>
      <c r="W12" s="861" t="s">
        <v>5</v>
      </c>
      <c r="X12" s="861" t="s">
        <v>5</v>
      </c>
      <c r="Y12" s="865" t="s">
        <v>10</v>
      </c>
      <c r="Z12" s="861" t="s">
        <v>3</v>
      </c>
      <c r="AA12" s="861" t="s">
        <v>5</v>
      </c>
      <c r="AB12" s="861" t="s">
        <v>5</v>
      </c>
      <c r="AC12" s="861" t="s">
        <v>5</v>
      </c>
      <c r="AD12" s="861" t="s">
        <v>10</v>
      </c>
      <c r="AE12" s="861" t="s">
        <v>3</v>
      </c>
      <c r="AF12" s="865" t="s">
        <v>3</v>
      </c>
      <c r="AG12" s="861" t="s">
        <v>5</v>
      </c>
      <c r="AH12" s="861" t="s">
        <v>5</v>
      </c>
      <c r="AI12" s="861" t="s">
        <v>5</v>
      </c>
      <c r="AJ12" s="861" t="s">
        <v>5</v>
      </c>
      <c r="AK12" s="862" t="s">
        <v>5</v>
      </c>
      <c r="AL12" s="563">
        <f t="shared" si="10"/>
        <v>16</v>
      </c>
      <c r="AM12" s="280">
        <f t="shared" si="11"/>
        <v>0</v>
      </c>
      <c r="AN12" s="280">
        <f t="shared" si="12"/>
        <v>0</v>
      </c>
      <c r="AO12" s="553">
        <f t="shared" si="0"/>
        <v>0</v>
      </c>
      <c r="AP12" s="280">
        <f t="shared" si="13"/>
        <v>0</v>
      </c>
      <c r="AQ12" s="280">
        <f t="shared" si="14"/>
        <v>5</v>
      </c>
      <c r="AR12" s="553">
        <f t="shared" si="1"/>
        <v>5</v>
      </c>
      <c r="AS12" s="553">
        <f t="shared" si="2"/>
        <v>5</v>
      </c>
      <c r="AT12" s="280">
        <f t="shared" si="3"/>
        <v>1</v>
      </c>
      <c r="AU12" s="610"/>
      <c r="AV12" s="891">
        <f t="shared" si="4"/>
        <v>1</v>
      </c>
      <c r="AW12" s="890">
        <f t="shared" si="5"/>
        <v>0</v>
      </c>
      <c r="AX12" s="890">
        <f t="shared" si="6"/>
        <v>0</v>
      </c>
      <c r="AY12" s="892">
        <f t="shared" si="7"/>
        <v>0</v>
      </c>
      <c r="AZ12" s="889">
        <f t="shared" si="8"/>
        <v>1</v>
      </c>
      <c r="BA12" s="897">
        <f t="shared" si="9"/>
        <v>4</v>
      </c>
    </row>
    <row r="13" spans="1:59" ht="18" customHeight="1" outlineLevel="1">
      <c r="A13" s="621">
        <v>10</v>
      </c>
      <c r="B13" s="612" t="s">
        <v>395</v>
      </c>
      <c r="C13" s="786" t="s">
        <v>469</v>
      </c>
      <c r="D13" s="203" t="s">
        <v>10</v>
      </c>
      <c r="E13" s="203" t="s">
        <v>3</v>
      </c>
      <c r="F13" s="794" t="s">
        <v>5</v>
      </c>
      <c r="G13" s="762" t="s">
        <v>13</v>
      </c>
      <c r="H13" s="861" t="s">
        <v>3</v>
      </c>
      <c r="I13" s="861" t="s">
        <v>5</v>
      </c>
      <c r="J13" s="861" t="s">
        <v>5</v>
      </c>
      <c r="K13" s="865" t="s">
        <v>3</v>
      </c>
      <c r="L13" s="861" t="s">
        <v>5</v>
      </c>
      <c r="M13" s="861" t="s">
        <v>5</v>
      </c>
      <c r="N13" s="861" t="s">
        <v>5</v>
      </c>
      <c r="O13" s="861" t="s">
        <v>10</v>
      </c>
      <c r="P13" s="861" t="s">
        <v>3</v>
      </c>
      <c r="Q13" s="861" t="s">
        <v>5</v>
      </c>
      <c r="R13" s="865" t="s">
        <v>3</v>
      </c>
      <c r="S13" s="861" t="s">
        <v>5</v>
      </c>
      <c r="T13" s="861" t="s">
        <v>10</v>
      </c>
      <c r="U13" s="861" t="s">
        <v>3</v>
      </c>
      <c r="V13" s="566" t="s">
        <v>4</v>
      </c>
      <c r="W13" s="861" t="s">
        <v>5</v>
      </c>
      <c r="X13" s="861" t="s">
        <v>5</v>
      </c>
      <c r="Y13" s="865" t="s">
        <v>3</v>
      </c>
      <c r="Z13" s="861" t="s">
        <v>5</v>
      </c>
      <c r="AA13" s="861" t="s">
        <v>10</v>
      </c>
      <c r="AB13" s="861" t="s">
        <v>3</v>
      </c>
      <c r="AC13" s="861" t="s">
        <v>5</v>
      </c>
      <c r="AD13" s="861" t="s">
        <v>5</v>
      </c>
      <c r="AE13" s="861" t="s">
        <v>5</v>
      </c>
      <c r="AF13" s="865" t="s">
        <v>13</v>
      </c>
      <c r="AG13" s="861" t="s">
        <v>3</v>
      </c>
      <c r="AH13" s="861" t="s">
        <v>5</v>
      </c>
      <c r="AI13" s="861" t="s">
        <v>5</v>
      </c>
      <c r="AJ13" s="861" t="s">
        <v>5</v>
      </c>
      <c r="AK13" s="862" t="s">
        <v>5</v>
      </c>
      <c r="AL13" s="563">
        <f t="shared" si="10"/>
        <v>17</v>
      </c>
      <c r="AM13" s="280">
        <f t="shared" si="11"/>
        <v>0</v>
      </c>
      <c r="AN13" s="280">
        <f t="shared" si="12"/>
        <v>0</v>
      </c>
      <c r="AO13" s="553">
        <f t="shared" si="0"/>
        <v>0</v>
      </c>
      <c r="AP13" s="280">
        <f t="shared" si="13"/>
        <v>2</v>
      </c>
      <c r="AQ13" s="280">
        <f t="shared" si="14"/>
        <v>3</v>
      </c>
      <c r="AR13" s="553">
        <f t="shared" si="1"/>
        <v>5</v>
      </c>
      <c r="AS13" s="553">
        <f t="shared" si="2"/>
        <v>5</v>
      </c>
      <c r="AT13" s="280">
        <f t="shared" si="3"/>
        <v>0</v>
      </c>
      <c r="AU13" s="610"/>
      <c r="AV13" s="891">
        <f t="shared" si="4"/>
        <v>0</v>
      </c>
      <c r="AW13" s="890">
        <f t="shared" si="5"/>
        <v>1</v>
      </c>
      <c r="AX13" s="890">
        <f t="shared" si="6"/>
        <v>0</v>
      </c>
      <c r="AY13" s="892">
        <f t="shared" si="7"/>
        <v>0</v>
      </c>
      <c r="AZ13" s="889">
        <f t="shared" si="8"/>
        <v>1</v>
      </c>
      <c r="BA13" s="897">
        <f t="shared" si="9"/>
        <v>4</v>
      </c>
    </row>
    <row r="14" spans="1:59" ht="18" customHeight="1" outlineLevel="1">
      <c r="A14" s="621">
        <v>11</v>
      </c>
      <c r="B14" s="612" t="s">
        <v>390</v>
      </c>
      <c r="C14" s="786" t="s">
        <v>469</v>
      </c>
      <c r="D14" s="203" t="s">
        <v>3</v>
      </c>
      <c r="E14" s="203" t="s">
        <v>5</v>
      </c>
      <c r="F14" s="794" t="s">
        <v>10</v>
      </c>
      <c r="G14" s="762" t="s">
        <v>3</v>
      </c>
      <c r="H14" s="861" t="s">
        <v>5</v>
      </c>
      <c r="I14" s="861" t="s">
        <v>5</v>
      </c>
      <c r="J14" s="861" t="s">
        <v>10</v>
      </c>
      <c r="K14" s="865" t="s">
        <v>3</v>
      </c>
      <c r="L14" s="861" t="s">
        <v>3</v>
      </c>
      <c r="M14" s="861" t="s">
        <v>5</v>
      </c>
      <c r="N14" s="861" t="s">
        <v>5</v>
      </c>
      <c r="O14" s="861" t="s">
        <v>5</v>
      </c>
      <c r="P14" s="861" t="s">
        <v>5</v>
      </c>
      <c r="Q14" s="861" t="s">
        <v>5</v>
      </c>
      <c r="R14" s="865" t="s">
        <v>10</v>
      </c>
      <c r="S14" s="861" t="s">
        <v>3</v>
      </c>
      <c r="T14" s="861" t="s">
        <v>5</v>
      </c>
      <c r="U14" s="861" t="s">
        <v>5</v>
      </c>
      <c r="V14" s="861" t="s">
        <v>10</v>
      </c>
      <c r="W14" s="861" t="s">
        <v>3</v>
      </c>
      <c r="X14" s="861" t="s">
        <v>5</v>
      </c>
      <c r="Y14" s="865" t="s">
        <v>3</v>
      </c>
      <c r="Z14" s="861" t="s">
        <v>5</v>
      </c>
      <c r="AA14" s="861" t="s">
        <v>5</v>
      </c>
      <c r="AB14" s="861" t="s">
        <v>5</v>
      </c>
      <c r="AC14" s="861" t="s">
        <v>5</v>
      </c>
      <c r="AD14" s="861" t="s">
        <v>5</v>
      </c>
      <c r="AE14" s="861" t="s">
        <v>5</v>
      </c>
      <c r="AF14" s="865" t="s">
        <v>10</v>
      </c>
      <c r="AG14" s="861" t="s">
        <v>3</v>
      </c>
      <c r="AH14" s="861" t="s">
        <v>5</v>
      </c>
      <c r="AI14" s="861" t="s">
        <v>10</v>
      </c>
      <c r="AJ14" s="861" t="s">
        <v>3</v>
      </c>
      <c r="AK14" s="862" t="s">
        <v>5</v>
      </c>
      <c r="AL14" s="563">
        <f t="shared" si="10"/>
        <v>18</v>
      </c>
      <c r="AM14" s="280">
        <f t="shared" si="11"/>
        <v>0</v>
      </c>
      <c r="AN14" s="280">
        <f t="shared" si="12"/>
        <v>0</v>
      </c>
      <c r="AO14" s="553">
        <f t="shared" si="0"/>
        <v>0</v>
      </c>
      <c r="AP14" s="280">
        <f t="shared" si="13"/>
        <v>0</v>
      </c>
      <c r="AQ14" s="280">
        <f t="shared" si="14"/>
        <v>5</v>
      </c>
      <c r="AR14" s="553">
        <f t="shared" si="1"/>
        <v>5</v>
      </c>
      <c r="AS14" s="553">
        <f t="shared" si="2"/>
        <v>5</v>
      </c>
      <c r="AT14" s="280">
        <f t="shared" si="3"/>
        <v>0</v>
      </c>
      <c r="AU14" s="610"/>
      <c r="AV14" s="891">
        <f t="shared" si="4"/>
        <v>2</v>
      </c>
      <c r="AW14" s="890">
        <f t="shared" si="5"/>
        <v>0</v>
      </c>
      <c r="AX14" s="890">
        <f t="shared" si="6"/>
        <v>0</v>
      </c>
      <c r="AY14" s="892">
        <f t="shared" si="7"/>
        <v>0</v>
      </c>
      <c r="AZ14" s="889">
        <f t="shared" si="8"/>
        <v>2</v>
      </c>
      <c r="BA14" s="897">
        <f t="shared" si="9"/>
        <v>3</v>
      </c>
    </row>
    <row r="15" spans="1:59" s="675" customFormat="1" ht="18" customHeight="1" outlineLevel="1">
      <c r="A15" s="621">
        <v>12</v>
      </c>
      <c r="B15" s="612" t="s">
        <v>391</v>
      </c>
      <c r="C15" s="786" t="s">
        <v>469</v>
      </c>
      <c r="D15" s="203" t="s">
        <v>3</v>
      </c>
      <c r="E15" s="203" t="s">
        <v>5</v>
      </c>
      <c r="F15" s="794" t="s">
        <v>5</v>
      </c>
      <c r="G15" s="762" t="s">
        <v>3</v>
      </c>
      <c r="H15" s="861" t="s">
        <v>10</v>
      </c>
      <c r="I15" s="861" t="s">
        <v>3</v>
      </c>
      <c r="J15" s="861" t="s">
        <v>5</v>
      </c>
      <c r="K15" s="865" t="s">
        <v>3</v>
      </c>
      <c r="L15" s="861" t="s">
        <v>5</v>
      </c>
      <c r="M15" s="861" t="s">
        <v>5</v>
      </c>
      <c r="N15" s="861" t="s">
        <v>5</v>
      </c>
      <c r="O15" s="861" t="s">
        <v>5</v>
      </c>
      <c r="P15" s="861" t="s">
        <v>5</v>
      </c>
      <c r="Q15" s="566" t="s">
        <v>11</v>
      </c>
      <c r="R15" s="865" t="s">
        <v>10</v>
      </c>
      <c r="S15" s="861" t="s">
        <v>3</v>
      </c>
      <c r="T15" s="861" t="s">
        <v>5</v>
      </c>
      <c r="U15" s="861" t="s">
        <v>5</v>
      </c>
      <c r="V15" s="861" t="s">
        <v>5</v>
      </c>
      <c r="W15" s="861" t="s">
        <v>5</v>
      </c>
      <c r="X15" s="861" t="s">
        <v>5</v>
      </c>
      <c r="Y15" s="865" t="s">
        <v>13</v>
      </c>
      <c r="Z15" s="861" t="s">
        <v>3</v>
      </c>
      <c r="AA15" s="861" t="s">
        <v>5</v>
      </c>
      <c r="AB15" s="861" t="s">
        <v>5</v>
      </c>
      <c r="AC15" s="861" t="s">
        <v>5</v>
      </c>
      <c r="AD15" s="861" t="s">
        <v>10</v>
      </c>
      <c r="AE15" s="861" t="s">
        <v>3</v>
      </c>
      <c r="AF15" s="865" t="s">
        <v>3</v>
      </c>
      <c r="AG15" s="861" t="s">
        <v>5</v>
      </c>
      <c r="AH15" s="861" t="s">
        <v>10</v>
      </c>
      <c r="AI15" s="861" t="s">
        <v>3</v>
      </c>
      <c r="AJ15" s="861" t="s">
        <v>5</v>
      </c>
      <c r="AK15" s="862" t="s">
        <v>5</v>
      </c>
      <c r="AL15" s="673">
        <f t="shared" si="10"/>
        <v>17</v>
      </c>
      <c r="AM15" s="555">
        <f t="shared" si="11"/>
        <v>0</v>
      </c>
      <c r="AN15" s="555">
        <f t="shared" si="12"/>
        <v>0</v>
      </c>
      <c r="AO15" s="553">
        <f t="shared" si="0"/>
        <v>0</v>
      </c>
      <c r="AP15" s="280">
        <f t="shared" si="13"/>
        <v>1</v>
      </c>
      <c r="AQ15" s="280">
        <f t="shared" si="14"/>
        <v>4</v>
      </c>
      <c r="AR15" s="553">
        <f t="shared" si="1"/>
        <v>5</v>
      </c>
      <c r="AS15" s="553">
        <f t="shared" si="2"/>
        <v>5</v>
      </c>
      <c r="AT15" s="280">
        <f t="shared" si="3"/>
        <v>1</v>
      </c>
      <c r="AU15" s="610"/>
      <c r="AV15" s="891">
        <f t="shared" si="4"/>
        <v>1</v>
      </c>
      <c r="AW15" s="890">
        <f t="shared" si="5"/>
        <v>1</v>
      </c>
      <c r="AX15" s="890">
        <f t="shared" si="6"/>
        <v>0</v>
      </c>
      <c r="AY15" s="892">
        <f t="shared" si="7"/>
        <v>0</v>
      </c>
      <c r="AZ15" s="889">
        <f t="shared" si="8"/>
        <v>2</v>
      </c>
      <c r="BA15" s="897">
        <f t="shared" si="9"/>
        <v>3</v>
      </c>
      <c r="BB15" s="557"/>
      <c r="BC15" s="557"/>
      <c r="BD15" s="557"/>
      <c r="BE15" s="557"/>
      <c r="BF15" s="557"/>
      <c r="BG15" s="557"/>
    </row>
    <row r="16" spans="1:59" ht="18" customHeight="1" outlineLevel="1">
      <c r="A16" s="621">
        <v>13</v>
      </c>
      <c r="B16" s="612" t="s">
        <v>389</v>
      </c>
      <c r="C16" s="786" t="s">
        <v>469</v>
      </c>
      <c r="D16" s="203" t="s">
        <v>3</v>
      </c>
      <c r="E16" s="203" t="s">
        <v>5</v>
      </c>
      <c r="F16" s="794" t="s">
        <v>5</v>
      </c>
      <c r="G16" s="762" t="s">
        <v>10</v>
      </c>
      <c r="H16" s="861" t="s">
        <v>3</v>
      </c>
      <c r="I16" s="861" t="s">
        <v>5</v>
      </c>
      <c r="J16" s="861" t="s">
        <v>5</v>
      </c>
      <c r="K16" s="865" t="s">
        <v>3</v>
      </c>
      <c r="L16" s="861" t="s">
        <v>5</v>
      </c>
      <c r="M16" s="861" t="s">
        <v>5</v>
      </c>
      <c r="N16" s="861" t="s">
        <v>5</v>
      </c>
      <c r="O16" s="861" t="s">
        <v>5</v>
      </c>
      <c r="P16" s="861" t="s">
        <v>5</v>
      </c>
      <c r="Q16" s="861" t="s">
        <v>5</v>
      </c>
      <c r="R16" s="865" t="s">
        <v>13</v>
      </c>
      <c r="S16" s="861" t="s">
        <v>3</v>
      </c>
      <c r="T16" s="861" t="s">
        <v>5</v>
      </c>
      <c r="U16" s="861" t="s">
        <v>5</v>
      </c>
      <c r="V16" s="861" t="s">
        <v>5</v>
      </c>
      <c r="W16" s="861" t="s">
        <v>5</v>
      </c>
      <c r="X16" s="861" t="s">
        <v>5</v>
      </c>
      <c r="Y16" s="865" t="s">
        <v>10</v>
      </c>
      <c r="Z16" s="861" t="s">
        <v>3</v>
      </c>
      <c r="AA16" s="861" t="s">
        <v>5</v>
      </c>
      <c r="AB16" s="861" t="s">
        <v>5</v>
      </c>
      <c r="AC16" s="861" t="s">
        <v>10</v>
      </c>
      <c r="AD16" s="861" t="s">
        <v>3</v>
      </c>
      <c r="AE16" s="861" t="s">
        <v>5</v>
      </c>
      <c r="AF16" s="865" t="s">
        <v>3</v>
      </c>
      <c r="AG16" s="861" t="s">
        <v>5</v>
      </c>
      <c r="AH16" s="861" t="s">
        <v>10</v>
      </c>
      <c r="AI16" s="861" t="s">
        <v>3</v>
      </c>
      <c r="AJ16" s="861" t="s">
        <v>5</v>
      </c>
      <c r="AK16" s="862" t="s">
        <v>5</v>
      </c>
      <c r="AL16" s="563">
        <f>COUNTIF(G16:AK16,"M")</f>
        <v>19</v>
      </c>
      <c r="AM16" s="280">
        <f>COUNTIF(G16:AK16,"GDP")</f>
        <v>0</v>
      </c>
      <c r="AN16" s="280">
        <f>COUNTIF(G16:AK16,"GNP")</f>
        <v>0</v>
      </c>
      <c r="AO16" s="553">
        <f t="shared" si="0"/>
        <v>0</v>
      </c>
      <c r="AP16" s="280">
        <f>COUNTIF(G16:AK16,"GDE")</f>
        <v>1</v>
      </c>
      <c r="AQ16" s="280">
        <f>COUNTIF(G16:AK16,"GNE")</f>
        <v>4</v>
      </c>
      <c r="AR16" s="553">
        <f t="shared" si="1"/>
        <v>5</v>
      </c>
      <c r="AS16" s="553">
        <f t="shared" si="2"/>
        <v>5</v>
      </c>
      <c r="AT16" s="280">
        <f>COUNTIF(G16:AK16,"T")</f>
        <v>0</v>
      </c>
      <c r="AU16" s="610"/>
      <c r="AV16" s="891">
        <f t="shared" si="4"/>
        <v>1</v>
      </c>
      <c r="AW16" s="890">
        <f t="shared" si="5"/>
        <v>1</v>
      </c>
      <c r="AX16" s="890">
        <f t="shared" si="6"/>
        <v>0</v>
      </c>
      <c r="AY16" s="892">
        <f t="shared" si="7"/>
        <v>0</v>
      </c>
      <c r="AZ16" s="889">
        <f t="shared" si="8"/>
        <v>2</v>
      </c>
      <c r="BA16" s="897">
        <f t="shared" si="9"/>
        <v>3</v>
      </c>
    </row>
    <row r="17" spans="1:59" ht="18" customHeight="1" outlineLevel="1" thickBot="1">
      <c r="A17" s="621">
        <v>14</v>
      </c>
      <c r="B17" s="613" t="s">
        <v>398</v>
      </c>
      <c r="C17" s="786"/>
      <c r="D17" s="783" t="s">
        <v>3</v>
      </c>
      <c r="E17" s="783" t="s">
        <v>5</v>
      </c>
      <c r="F17" s="830" t="s">
        <v>5</v>
      </c>
      <c r="G17" s="763" t="s">
        <v>3</v>
      </c>
      <c r="H17" s="867" t="s">
        <v>5</v>
      </c>
      <c r="I17" s="867" t="s">
        <v>5</v>
      </c>
      <c r="J17" s="867" t="s">
        <v>5</v>
      </c>
      <c r="K17" s="764" t="s">
        <v>3</v>
      </c>
      <c r="L17" s="867" t="s">
        <v>5</v>
      </c>
      <c r="M17" s="867" t="s">
        <v>5</v>
      </c>
      <c r="N17" s="867" t="s">
        <v>5</v>
      </c>
      <c r="O17" s="867" t="s">
        <v>5</v>
      </c>
      <c r="P17" s="867" t="s">
        <v>5</v>
      </c>
      <c r="Q17" s="867" t="s">
        <v>5</v>
      </c>
      <c r="R17" s="764" t="s">
        <v>3</v>
      </c>
      <c r="S17" s="867" t="s">
        <v>5</v>
      </c>
      <c r="T17" s="867" t="s">
        <v>5</v>
      </c>
      <c r="U17" s="867" t="s">
        <v>5</v>
      </c>
      <c r="V17" s="867" t="s">
        <v>5</v>
      </c>
      <c r="W17" s="867" t="s">
        <v>5</v>
      </c>
      <c r="X17" s="867" t="s">
        <v>5</v>
      </c>
      <c r="Y17" s="764" t="s">
        <v>3</v>
      </c>
      <c r="Z17" s="867" t="s">
        <v>5</v>
      </c>
      <c r="AA17" s="867" t="s">
        <v>5</v>
      </c>
      <c r="AB17" s="867" t="s">
        <v>5</v>
      </c>
      <c r="AC17" s="867" t="s">
        <v>5</v>
      </c>
      <c r="AD17" s="867" t="s">
        <v>5</v>
      </c>
      <c r="AE17" s="867" t="s">
        <v>5</v>
      </c>
      <c r="AF17" s="764" t="s">
        <v>3</v>
      </c>
      <c r="AG17" s="867" t="s">
        <v>5</v>
      </c>
      <c r="AH17" s="867" t="s">
        <v>5</v>
      </c>
      <c r="AI17" s="867" t="s">
        <v>5</v>
      </c>
      <c r="AJ17" s="867" t="s">
        <v>5</v>
      </c>
      <c r="AK17" s="868" t="s">
        <v>5</v>
      </c>
      <c r="AL17" s="563">
        <f t="shared" si="10"/>
        <v>26</v>
      </c>
      <c r="AM17" s="280">
        <f t="shared" si="11"/>
        <v>0</v>
      </c>
      <c r="AN17" s="280">
        <f t="shared" si="12"/>
        <v>0</v>
      </c>
      <c r="AO17" s="553">
        <f t="shared" si="0"/>
        <v>0</v>
      </c>
      <c r="AP17" s="280">
        <f t="shared" si="13"/>
        <v>0</v>
      </c>
      <c r="AQ17" s="280">
        <f t="shared" si="14"/>
        <v>0</v>
      </c>
      <c r="AR17" s="553">
        <f t="shared" si="1"/>
        <v>0</v>
      </c>
      <c r="AS17" s="553">
        <f t="shared" si="2"/>
        <v>0</v>
      </c>
      <c r="AT17" s="280">
        <f t="shared" si="3"/>
        <v>0</v>
      </c>
      <c r="AU17" s="610"/>
      <c r="AV17" s="893">
        <f t="shared" si="4"/>
        <v>0</v>
      </c>
      <c r="AW17" s="894">
        <f t="shared" si="5"/>
        <v>0</v>
      </c>
      <c r="AX17" s="894">
        <f t="shared" si="6"/>
        <v>0</v>
      </c>
      <c r="AY17" s="895">
        <f t="shared" si="7"/>
        <v>0</v>
      </c>
      <c r="AZ17" s="889">
        <f t="shared" si="8"/>
        <v>0</v>
      </c>
      <c r="BA17" s="898">
        <f t="shared" si="9"/>
        <v>5</v>
      </c>
    </row>
    <row r="18" spans="1:59" ht="18" customHeight="1">
      <c r="A18" s="621">
        <v>15</v>
      </c>
      <c r="B18" s="611" t="s">
        <v>419</v>
      </c>
      <c r="C18" s="786"/>
      <c r="D18" s="204" t="s">
        <v>3</v>
      </c>
      <c r="E18" s="204" t="s">
        <v>10</v>
      </c>
      <c r="F18" s="801" t="s">
        <v>3</v>
      </c>
      <c r="G18" s="761" t="s">
        <v>3</v>
      </c>
      <c r="H18" s="863" t="s">
        <v>3</v>
      </c>
      <c r="I18" s="863" t="s">
        <v>5</v>
      </c>
      <c r="J18" s="863" t="s">
        <v>5</v>
      </c>
      <c r="K18" s="866" t="s">
        <v>26</v>
      </c>
      <c r="L18" s="863" t="s">
        <v>3</v>
      </c>
      <c r="M18" s="863" t="s">
        <v>5</v>
      </c>
      <c r="N18" s="863" t="s">
        <v>10</v>
      </c>
      <c r="O18" s="863" t="s">
        <v>3</v>
      </c>
      <c r="P18" s="863" t="s">
        <v>5</v>
      </c>
      <c r="Q18" s="863" t="s">
        <v>5</v>
      </c>
      <c r="R18" s="866" t="s">
        <v>3</v>
      </c>
      <c r="S18" s="863" t="s">
        <v>5</v>
      </c>
      <c r="T18" s="863" t="s">
        <v>5</v>
      </c>
      <c r="U18" s="863" t="s">
        <v>5</v>
      </c>
      <c r="V18" s="863" t="s">
        <v>10</v>
      </c>
      <c r="W18" s="863" t="s">
        <v>3</v>
      </c>
      <c r="X18" s="863" t="s">
        <v>5</v>
      </c>
      <c r="Y18" s="866" t="s">
        <v>3</v>
      </c>
      <c r="Z18" s="863" t="s">
        <v>5</v>
      </c>
      <c r="AA18" s="863" t="s">
        <v>5</v>
      </c>
      <c r="AB18" s="863" t="s">
        <v>10</v>
      </c>
      <c r="AC18" s="863" t="s">
        <v>3</v>
      </c>
      <c r="AD18" s="863" t="s">
        <v>5</v>
      </c>
      <c r="AE18" s="863" t="s">
        <v>5</v>
      </c>
      <c r="AF18" s="865" t="s">
        <v>3</v>
      </c>
      <c r="AG18" s="863" t="s">
        <v>3</v>
      </c>
      <c r="AH18" s="863" t="s">
        <v>5</v>
      </c>
      <c r="AI18" s="863" t="s">
        <v>5</v>
      </c>
      <c r="AJ18" s="863" t="s">
        <v>10</v>
      </c>
      <c r="AK18" s="864" t="s">
        <v>3</v>
      </c>
      <c r="AL18" s="563">
        <f t="shared" si="10"/>
        <v>15</v>
      </c>
      <c r="AM18" s="280">
        <f t="shared" si="11"/>
        <v>1</v>
      </c>
      <c r="AN18" s="280">
        <f t="shared" si="12"/>
        <v>0</v>
      </c>
      <c r="AO18" s="553">
        <f t="shared" si="0"/>
        <v>1</v>
      </c>
      <c r="AP18" s="280">
        <f t="shared" si="13"/>
        <v>0</v>
      </c>
      <c r="AQ18" s="280">
        <f t="shared" si="14"/>
        <v>4</v>
      </c>
      <c r="AR18" s="553">
        <f t="shared" si="1"/>
        <v>4</v>
      </c>
      <c r="AS18" s="553">
        <f t="shared" si="2"/>
        <v>5</v>
      </c>
      <c r="AT18" s="280">
        <f t="shared" si="3"/>
        <v>0</v>
      </c>
      <c r="AU18" s="610"/>
      <c r="AV18" s="886">
        <f t="shared" si="4"/>
        <v>0</v>
      </c>
      <c r="AW18" s="887">
        <f t="shared" si="5"/>
        <v>0</v>
      </c>
      <c r="AX18" s="887">
        <f t="shared" si="6"/>
        <v>0</v>
      </c>
      <c r="AY18" s="888">
        <f t="shared" si="7"/>
        <v>1</v>
      </c>
      <c r="AZ18" s="889">
        <f t="shared" si="8"/>
        <v>1</v>
      </c>
      <c r="BA18" s="896">
        <f t="shared" si="9"/>
        <v>4</v>
      </c>
    </row>
    <row r="19" spans="1:59" ht="18" customHeight="1" outlineLevel="1">
      <c r="A19" s="621">
        <v>16</v>
      </c>
      <c r="B19" s="612" t="s">
        <v>420</v>
      </c>
      <c r="C19" s="786"/>
      <c r="D19" s="203" t="s">
        <v>13</v>
      </c>
      <c r="E19" s="203" t="s">
        <v>3</v>
      </c>
      <c r="F19" s="794" t="s">
        <v>5</v>
      </c>
      <c r="G19" s="762" t="s">
        <v>10</v>
      </c>
      <c r="H19" s="861" t="s">
        <v>3</v>
      </c>
      <c r="I19" s="861" t="s">
        <v>5</v>
      </c>
      <c r="J19" s="861" t="s">
        <v>5</v>
      </c>
      <c r="K19" s="865" t="s">
        <v>3</v>
      </c>
      <c r="L19" s="861" t="s">
        <v>5</v>
      </c>
      <c r="M19" s="861" t="s">
        <v>5</v>
      </c>
      <c r="N19" s="861" t="s">
        <v>5</v>
      </c>
      <c r="O19" s="861" t="s">
        <v>5</v>
      </c>
      <c r="P19" s="861" t="s">
        <v>5</v>
      </c>
      <c r="Q19" s="861" t="s">
        <v>5</v>
      </c>
      <c r="R19" s="865" t="s">
        <v>26</v>
      </c>
      <c r="S19" s="861" t="s">
        <v>3</v>
      </c>
      <c r="T19" s="861" t="s">
        <v>5</v>
      </c>
      <c r="U19" s="861" t="s">
        <v>5</v>
      </c>
      <c r="V19" s="861" t="s">
        <v>5</v>
      </c>
      <c r="W19" s="861" t="s">
        <v>5</v>
      </c>
      <c r="X19" s="861" t="s">
        <v>10</v>
      </c>
      <c r="Y19" s="865" t="s">
        <v>3</v>
      </c>
      <c r="Z19" s="861" t="s">
        <v>5</v>
      </c>
      <c r="AA19" s="861" t="s">
        <v>5</v>
      </c>
      <c r="AB19" s="861" t="s">
        <v>10</v>
      </c>
      <c r="AC19" s="861" t="s">
        <v>3</v>
      </c>
      <c r="AD19" s="861" t="s">
        <v>5</v>
      </c>
      <c r="AE19" s="861" t="s">
        <v>5</v>
      </c>
      <c r="AF19" s="865" t="s">
        <v>3</v>
      </c>
      <c r="AG19" s="861" t="s">
        <v>5</v>
      </c>
      <c r="AH19" s="861" t="s">
        <v>5</v>
      </c>
      <c r="AI19" s="861" t="s">
        <v>5</v>
      </c>
      <c r="AJ19" s="861" t="s">
        <v>5</v>
      </c>
      <c r="AK19" s="862" t="s">
        <v>10</v>
      </c>
      <c r="AL19" s="563">
        <f t="shared" si="10"/>
        <v>20</v>
      </c>
      <c r="AM19" s="280">
        <f t="shared" si="11"/>
        <v>1</v>
      </c>
      <c r="AN19" s="280">
        <f t="shared" si="12"/>
        <v>0</v>
      </c>
      <c r="AO19" s="553">
        <f t="shared" si="0"/>
        <v>1</v>
      </c>
      <c r="AP19" s="280">
        <f t="shared" si="13"/>
        <v>0</v>
      </c>
      <c r="AQ19" s="280">
        <f t="shared" si="14"/>
        <v>4</v>
      </c>
      <c r="AR19" s="553">
        <f t="shared" si="1"/>
        <v>4</v>
      </c>
      <c r="AS19" s="553">
        <f t="shared" si="2"/>
        <v>5</v>
      </c>
      <c r="AT19" s="280">
        <f t="shared" si="3"/>
        <v>0</v>
      </c>
      <c r="AU19" s="610"/>
      <c r="AV19" s="891">
        <f t="shared" si="4"/>
        <v>0</v>
      </c>
      <c r="AW19" s="890">
        <f t="shared" si="5"/>
        <v>0</v>
      </c>
      <c r="AX19" s="890">
        <f t="shared" si="6"/>
        <v>0</v>
      </c>
      <c r="AY19" s="892">
        <f t="shared" si="7"/>
        <v>1</v>
      </c>
      <c r="AZ19" s="889">
        <f t="shared" si="8"/>
        <v>1</v>
      </c>
      <c r="BA19" s="897">
        <f t="shared" si="9"/>
        <v>4</v>
      </c>
    </row>
    <row r="20" spans="1:59" s="675" customFormat="1" ht="18" customHeight="1" outlineLevel="1">
      <c r="A20" s="621">
        <v>17</v>
      </c>
      <c r="B20" s="612" t="s">
        <v>421</v>
      </c>
      <c r="C20" s="786"/>
      <c r="D20" s="1334"/>
      <c r="E20" s="1334"/>
      <c r="F20" s="1334"/>
      <c r="G20" s="762" t="s">
        <v>27</v>
      </c>
      <c r="H20" s="861" t="s">
        <v>3</v>
      </c>
      <c r="I20" s="861" t="s">
        <v>5</v>
      </c>
      <c r="J20" s="861" t="s">
        <v>5</v>
      </c>
      <c r="K20" s="865" t="s">
        <v>3</v>
      </c>
      <c r="L20" s="861" t="s">
        <v>10</v>
      </c>
      <c r="M20" s="861" t="s">
        <v>3</v>
      </c>
      <c r="N20" s="861" t="s">
        <v>5</v>
      </c>
      <c r="O20" s="861" t="s">
        <v>10</v>
      </c>
      <c r="P20" s="861" t="s">
        <v>3</v>
      </c>
      <c r="Q20" s="861" t="s">
        <v>5</v>
      </c>
      <c r="R20" s="865" t="s">
        <v>3</v>
      </c>
      <c r="S20" s="861" t="s">
        <v>5</v>
      </c>
      <c r="T20" s="861" t="s">
        <v>5</v>
      </c>
      <c r="U20" s="861" t="s">
        <v>5</v>
      </c>
      <c r="V20" s="861" t="s">
        <v>10</v>
      </c>
      <c r="W20" s="861" t="s">
        <v>3</v>
      </c>
      <c r="X20" s="566" t="s">
        <v>11</v>
      </c>
      <c r="Y20" s="865" t="s">
        <v>3</v>
      </c>
      <c r="Z20" s="861" t="s">
        <v>5</v>
      </c>
      <c r="AA20" s="861" t="s">
        <v>5</v>
      </c>
      <c r="AB20" s="861" t="s">
        <v>5</v>
      </c>
      <c r="AC20" s="861" t="s">
        <v>5</v>
      </c>
      <c r="AD20" s="861" t="s">
        <v>27</v>
      </c>
      <c r="AE20" s="861" t="s">
        <v>3</v>
      </c>
      <c r="AF20" s="865" t="s">
        <v>3</v>
      </c>
      <c r="AG20" s="861" t="s">
        <v>5</v>
      </c>
      <c r="AH20" s="861" t="s">
        <v>5</v>
      </c>
      <c r="AI20" s="861" t="s">
        <v>5</v>
      </c>
      <c r="AJ20" s="861" t="s">
        <v>5</v>
      </c>
      <c r="AK20" s="862" t="s">
        <v>3</v>
      </c>
      <c r="AL20" s="673">
        <f t="shared" si="10"/>
        <v>15</v>
      </c>
      <c r="AM20" s="555">
        <f t="shared" si="11"/>
        <v>0</v>
      </c>
      <c r="AN20" s="555">
        <f t="shared" si="12"/>
        <v>2</v>
      </c>
      <c r="AO20" s="553">
        <f t="shared" si="0"/>
        <v>2</v>
      </c>
      <c r="AP20" s="280">
        <f t="shared" si="13"/>
        <v>0</v>
      </c>
      <c r="AQ20" s="280">
        <f t="shared" si="14"/>
        <v>3</v>
      </c>
      <c r="AR20" s="553">
        <f t="shared" si="1"/>
        <v>3</v>
      </c>
      <c r="AS20" s="553">
        <f t="shared" si="2"/>
        <v>5</v>
      </c>
      <c r="AT20" s="280">
        <f t="shared" si="3"/>
        <v>1</v>
      </c>
      <c r="AU20" s="610"/>
      <c r="AV20" s="891">
        <f t="shared" si="4"/>
        <v>0</v>
      </c>
      <c r="AW20" s="890">
        <f t="shared" si="5"/>
        <v>0</v>
      </c>
      <c r="AX20" s="890">
        <f t="shared" si="6"/>
        <v>0</v>
      </c>
      <c r="AY20" s="892">
        <f t="shared" si="7"/>
        <v>0</v>
      </c>
      <c r="AZ20" s="889">
        <f t="shared" si="8"/>
        <v>0</v>
      </c>
      <c r="BA20" s="897">
        <f t="shared" si="9"/>
        <v>5</v>
      </c>
      <c r="BB20" s="557"/>
      <c r="BC20" s="557"/>
      <c r="BD20" s="557"/>
      <c r="BE20" s="557"/>
      <c r="BF20" s="557"/>
      <c r="BG20" s="557"/>
    </row>
    <row r="21" spans="1:59" ht="18" customHeight="1" outlineLevel="1" thickBot="1">
      <c r="A21" s="621">
        <v>18</v>
      </c>
      <c r="B21" s="612" t="s">
        <v>423</v>
      </c>
      <c r="C21" s="786"/>
      <c r="D21" s="1334"/>
      <c r="E21" s="1334"/>
      <c r="F21" s="1334"/>
      <c r="G21" s="1142" t="s">
        <v>515</v>
      </c>
      <c r="H21" s="1143"/>
      <c r="I21" s="1143"/>
      <c r="J21" s="1143"/>
      <c r="K21" s="1143"/>
      <c r="L21" s="1143"/>
      <c r="M21" s="1143"/>
      <c r="N21" s="1143"/>
      <c r="O21" s="1143"/>
      <c r="P21" s="1143"/>
      <c r="Q21" s="1143"/>
      <c r="R21" s="1143"/>
      <c r="S21" s="1143"/>
      <c r="T21" s="1143"/>
      <c r="U21" s="1143"/>
      <c r="V21" s="1143"/>
      <c r="W21" s="1143"/>
      <c r="X21" s="1143"/>
      <c r="Y21" s="1143"/>
      <c r="Z21" s="1143"/>
      <c r="AA21" s="1143"/>
      <c r="AB21" s="1143"/>
      <c r="AC21" s="1143"/>
      <c r="AD21" s="1143"/>
      <c r="AE21" s="1143"/>
      <c r="AF21" s="1143"/>
      <c r="AG21" s="1143"/>
      <c r="AH21" s="1143"/>
      <c r="AI21" s="1143"/>
      <c r="AJ21" s="1260"/>
      <c r="AK21" s="862" t="s">
        <v>5</v>
      </c>
      <c r="AL21" s="563">
        <f t="shared" si="10"/>
        <v>1</v>
      </c>
      <c r="AM21" s="280">
        <f t="shared" si="11"/>
        <v>0</v>
      </c>
      <c r="AN21" s="280">
        <f t="shared" si="12"/>
        <v>0</v>
      </c>
      <c r="AO21" s="553">
        <f t="shared" si="0"/>
        <v>0</v>
      </c>
      <c r="AP21" s="280">
        <f t="shared" si="13"/>
        <v>0</v>
      </c>
      <c r="AQ21" s="280">
        <f t="shared" si="14"/>
        <v>0</v>
      </c>
      <c r="AR21" s="553">
        <f t="shared" si="1"/>
        <v>0</v>
      </c>
      <c r="AS21" s="553">
        <f t="shared" si="2"/>
        <v>0</v>
      </c>
      <c r="AT21" s="280">
        <f t="shared" si="3"/>
        <v>0</v>
      </c>
      <c r="AU21" s="610"/>
      <c r="AV21" s="891">
        <f t="shared" si="4"/>
        <v>0</v>
      </c>
      <c r="AW21" s="890">
        <f t="shared" si="5"/>
        <v>0</v>
      </c>
      <c r="AX21" s="890">
        <f t="shared" si="6"/>
        <v>0</v>
      </c>
      <c r="AY21" s="892">
        <f t="shared" si="7"/>
        <v>0</v>
      </c>
      <c r="AZ21" s="889">
        <f t="shared" si="8"/>
        <v>0</v>
      </c>
      <c r="BA21" s="897">
        <f t="shared" si="9"/>
        <v>5</v>
      </c>
    </row>
    <row r="22" spans="1:59" ht="18" customHeight="1" outlineLevel="1">
      <c r="A22" s="621">
        <v>19</v>
      </c>
      <c r="B22" s="612" t="s">
        <v>424</v>
      </c>
      <c r="C22" s="786"/>
      <c r="D22" s="1334"/>
      <c r="E22" s="1336"/>
      <c r="F22" s="794" t="s">
        <v>5</v>
      </c>
      <c r="G22" s="762" t="s">
        <v>3</v>
      </c>
      <c r="H22" s="861" t="s">
        <v>5</v>
      </c>
      <c r="I22" s="861" t="s">
        <v>5</v>
      </c>
      <c r="J22" s="861" t="s">
        <v>10</v>
      </c>
      <c r="K22" s="865" t="s">
        <v>3</v>
      </c>
      <c r="L22" s="861" t="s">
        <v>5</v>
      </c>
      <c r="M22" s="861" t="s">
        <v>5</v>
      </c>
      <c r="N22" s="861" t="s">
        <v>5</v>
      </c>
      <c r="O22" s="861" t="s">
        <v>5</v>
      </c>
      <c r="P22" s="861" t="s">
        <v>5</v>
      </c>
      <c r="Q22" s="861" t="s">
        <v>10</v>
      </c>
      <c r="R22" s="865" t="s">
        <v>3</v>
      </c>
      <c r="S22" s="861" t="s">
        <v>5</v>
      </c>
      <c r="T22" s="861" t="s">
        <v>5</v>
      </c>
      <c r="U22" s="861" t="s">
        <v>5</v>
      </c>
      <c r="V22" s="861" t="s">
        <v>5</v>
      </c>
      <c r="W22" s="861" t="s">
        <v>5</v>
      </c>
      <c r="X22" s="861" t="s">
        <v>5</v>
      </c>
      <c r="Y22" s="865" t="s">
        <v>26</v>
      </c>
      <c r="Z22" s="861" t="s">
        <v>5</v>
      </c>
      <c r="AA22" s="861" t="s">
        <v>5</v>
      </c>
      <c r="AB22" s="861" t="s">
        <v>5</v>
      </c>
      <c r="AC22" s="861" t="s">
        <v>10</v>
      </c>
      <c r="AD22" s="861" t="s">
        <v>3</v>
      </c>
      <c r="AE22" s="566" t="s">
        <v>11</v>
      </c>
      <c r="AF22" s="865" t="s">
        <v>3</v>
      </c>
      <c r="AG22" s="861" t="s">
        <v>5</v>
      </c>
      <c r="AH22" s="861" t="s">
        <v>10</v>
      </c>
      <c r="AI22" s="861" t="s">
        <v>3</v>
      </c>
      <c r="AJ22" s="861" t="s">
        <v>5</v>
      </c>
      <c r="AK22" s="862" t="s">
        <v>5</v>
      </c>
      <c r="AL22" s="393" t="s">
        <v>5</v>
      </c>
      <c r="AM22" s="280">
        <f t="shared" si="11"/>
        <v>1</v>
      </c>
      <c r="AN22" s="280">
        <f t="shared" si="12"/>
        <v>0</v>
      </c>
      <c r="AO22" s="553">
        <f t="shared" si="0"/>
        <v>1</v>
      </c>
      <c r="AP22" s="280">
        <f t="shared" si="13"/>
        <v>0</v>
      </c>
      <c r="AQ22" s="280">
        <f t="shared" si="14"/>
        <v>4</v>
      </c>
      <c r="AR22" s="553">
        <f t="shared" si="1"/>
        <v>4</v>
      </c>
      <c r="AS22" s="553">
        <f t="shared" si="2"/>
        <v>5</v>
      </c>
      <c r="AT22" s="280">
        <f t="shared" si="3"/>
        <v>1</v>
      </c>
      <c r="AU22" s="610"/>
      <c r="AV22" s="891">
        <f t="shared" si="4"/>
        <v>0</v>
      </c>
      <c r="AW22" s="890">
        <f t="shared" si="5"/>
        <v>0</v>
      </c>
      <c r="AX22" s="890">
        <f t="shared" si="6"/>
        <v>0</v>
      </c>
      <c r="AY22" s="892">
        <f t="shared" si="7"/>
        <v>1</v>
      </c>
      <c r="AZ22" s="889">
        <f t="shared" si="8"/>
        <v>1</v>
      </c>
      <c r="BA22" s="897">
        <f t="shared" si="9"/>
        <v>4</v>
      </c>
    </row>
    <row r="23" spans="1:59" ht="18" customHeight="1" outlineLevel="1">
      <c r="A23" s="621">
        <v>20</v>
      </c>
      <c r="B23" s="612" t="s">
        <v>425</v>
      </c>
      <c r="C23" s="786"/>
      <c r="D23" s="203" t="s">
        <v>3</v>
      </c>
      <c r="E23" s="203" t="s">
        <v>5</v>
      </c>
      <c r="F23" s="858" t="s">
        <v>5</v>
      </c>
      <c r="G23" s="762" t="s">
        <v>3</v>
      </c>
      <c r="H23" s="861" t="s">
        <v>5</v>
      </c>
      <c r="I23" s="861" t="s">
        <v>5</v>
      </c>
      <c r="J23" s="566" t="s">
        <v>11</v>
      </c>
      <c r="K23" s="865" t="s">
        <v>10</v>
      </c>
      <c r="L23" s="861" t="s">
        <v>5</v>
      </c>
      <c r="M23" s="861" t="s">
        <v>5</v>
      </c>
      <c r="N23" s="861" t="s">
        <v>5</v>
      </c>
      <c r="O23" s="861" t="s">
        <v>5</v>
      </c>
      <c r="P23" s="861" t="s">
        <v>27</v>
      </c>
      <c r="Q23" s="861" t="s">
        <v>3</v>
      </c>
      <c r="R23" s="865" t="s">
        <v>3</v>
      </c>
      <c r="S23" s="861" t="s">
        <v>5</v>
      </c>
      <c r="T23" s="861" t="s">
        <v>10</v>
      </c>
      <c r="U23" s="861" t="s">
        <v>3</v>
      </c>
      <c r="V23" s="861" t="s">
        <v>5</v>
      </c>
      <c r="W23" s="861" t="s">
        <v>10</v>
      </c>
      <c r="X23" s="861" t="s">
        <v>3</v>
      </c>
      <c r="Y23" s="865" t="s">
        <v>3</v>
      </c>
      <c r="Z23" s="861" t="s">
        <v>5</v>
      </c>
      <c r="AA23" s="861" t="s">
        <v>10</v>
      </c>
      <c r="AB23" s="861" t="s">
        <v>3</v>
      </c>
      <c r="AC23" s="861" t="s">
        <v>5</v>
      </c>
      <c r="AD23" s="861" t="s">
        <v>5</v>
      </c>
      <c r="AE23" s="861" t="s">
        <v>5</v>
      </c>
      <c r="AF23" s="865" t="s">
        <v>3</v>
      </c>
      <c r="AG23" s="861" t="s">
        <v>5</v>
      </c>
      <c r="AH23" s="861" t="s">
        <v>5</v>
      </c>
      <c r="AI23" s="566" t="s">
        <v>4</v>
      </c>
      <c r="AJ23" s="861" t="s">
        <v>5</v>
      </c>
      <c r="AK23" s="862" t="s">
        <v>5</v>
      </c>
      <c r="AL23" s="563">
        <f t="shared" si="10"/>
        <v>16</v>
      </c>
      <c r="AM23" s="280">
        <f t="shared" si="11"/>
        <v>0</v>
      </c>
      <c r="AN23" s="280">
        <f t="shared" si="12"/>
        <v>1</v>
      </c>
      <c r="AO23" s="553">
        <f t="shared" si="0"/>
        <v>1</v>
      </c>
      <c r="AP23" s="280">
        <f t="shared" si="13"/>
        <v>0</v>
      </c>
      <c r="AQ23" s="280">
        <f t="shared" si="14"/>
        <v>4</v>
      </c>
      <c r="AR23" s="553">
        <f t="shared" si="1"/>
        <v>4</v>
      </c>
      <c r="AS23" s="553">
        <f t="shared" si="2"/>
        <v>5</v>
      </c>
      <c r="AT23" s="280">
        <f t="shared" si="3"/>
        <v>1</v>
      </c>
      <c r="AU23" s="610"/>
      <c r="AV23" s="891">
        <f t="shared" si="4"/>
        <v>1</v>
      </c>
      <c r="AW23" s="890">
        <f t="shared" si="5"/>
        <v>0</v>
      </c>
      <c r="AX23" s="890">
        <f t="shared" si="6"/>
        <v>0</v>
      </c>
      <c r="AY23" s="892">
        <f t="shared" si="7"/>
        <v>0</v>
      </c>
      <c r="AZ23" s="889">
        <f t="shared" si="8"/>
        <v>1</v>
      </c>
      <c r="BA23" s="897">
        <f t="shared" si="9"/>
        <v>4</v>
      </c>
    </row>
    <row r="24" spans="1:59" ht="18" customHeight="1" outlineLevel="1">
      <c r="A24" s="621">
        <v>21</v>
      </c>
      <c r="B24" s="612" t="s">
        <v>426</v>
      </c>
      <c r="C24" s="786"/>
      <c r="D24" s="203" t="s">
        <v>3</v>
      </c>
      <c r="E24" s="203" t="s">
        <v>3</v>
      </c>
      <c r="F24" s="858" t="s">
        <v>3</v>
      </c>
      <c r="G24" s="1142" t="s">
        <v>515</v>
      </c>
      <c r="H24" s="1143"/>
      <c r="I24" s="1143"/>
      <c r="J24" s="1143"/>
      <c r="K24" s="1143"/>
      <c r="L24" s="1143"/>
      <c r="M24" s="1143"/>
      <c r="N24" s="1143"/>
      <c r="O24" s="1143"/>
      <c r="P24" s="1143"/>
      <c r="Q24" s="1143"/>
      <c r="R24" s="1143"/>
      <c r="S24" s="1143"/>
      <c r="T24" s="1143"/>
      <c r="U24" s="1143"/>
      <c r="V24" s="1143"/>
      <c r="W24" s="1143"/>
      <c r="X24" s="1143"/>
      <c r="Y24" s="1143"/>
      <c r="Z24" s="1143"/>
      <c r="AA24" s="1143"/>
      <c r="AB24" s="1143"/>
      <c r="AC24" s="1143"/>
      <c r="AD24" s="1143"/>
      <c r="AE24" s="1143"/>
      <c r="AF24" s="1143"/>
      <c r="AG24" s="1143"/>
      <c r="AH24" s="1143"/>
      <c r="AI24" s="1143"/>
      <c r="AJ24" s="1260"/>
      <c r="AK24" s="862" t="s">
        <v>5</v>
      </c>
      <c r="AL24" s="563">
        <f t="shared" si="10"/>
        <v>1</v>
      </c>
      <c r="AM24" s="280">
        <f t="shared" si="11"/>
        <v>0</v>
      </c>
      <c r="AN24" s="280">
        <f t="shared" si="12"/>
        <v>0</v>
      </c>
      <c r="AO24" s="553">
        <f t="shared" si="0"/>
        <v>0</v>
      </c>
      <c r="AP24" s="280">
        <f t="shared" si="13"/>
        <v>0</v>
      </c>
      <c r="AQ24" s="280">
        <f t="shared" si="14"/>
        <v>0</v>
      </c>
      <c r="AR24" s="553">
        <f t="shared" si="1"/>
        <v>0</v>
      </c>
      <c r="AS24" s="553">
        <f t="shared" si="2"/>
        <v>0</v>
      </c>
      <c r="AT24" s="280">
        <f t="shared" si="3"/>
        <v>0</v>
      </c>
      <c r="AU24" s="610"/>
      <c r="AV24" s="891">
        <f t="shared" si="4"/>
        <v>0</v>
      </c>
      <c r="AW24" s="890">
        <f t="shared" si="5"/>
        <v>0</v>
      </c>
      <c r="AX24" s="890">
        <f t="shared" si="6"/>
        <v>0</v>
      </c>
      <c r="AY24" s="892">
        <f t="shared" si="7"/>
        <v>0</v>
      </c>
      <c r="AZ24" s="889">
        <f t="shared" si="8"/>
        <v>0</v>
      </c>
      <c r="BA24" s="897">
        <f t="shared" si="9"/>
        <v>5</v>
      </c>
    </row>
    <row r="25" spans="1:59" ht="18" customHeight="1" outlineLevel="1">
      <c r="A25" s="621">
        <v>22</v>
      </c>
      <c r="B25" s="612" t="s">
        <v>427</v>
      </c>
      <c r="C25" s="786"/>
      <c r="D25" s="203" t="s">
        <v>3</v>
      </c>
      <c r="E25" s="203" t="s">
        <v>5</v>
      </c>
      <c r="F25" s="794" t="s">
        <v>27</v>
      </c>
      <c r="G25" s="762" t="s">
        <v>3</v>
      </c>
      <c r="H25" s="861" t="s">
        <v>5</v>
      </c>
      <c r="I25" s="861" t="s">
        <v>5</v>
      </c>
      <c r="J25" s="861" t="s">
        <v>5</v>
      </c>
      <c r="K25" s="865" t="s">
        <v>13</v>
      </c>
      <c r="L25" s="861" t="s">
        <v>3</v>
      </c>
      <c r="M25" s="861" t="s">
        <v>5</v>
      </c>
      <c r="N25" s="861" t="s">
        <v>27</v>
      </c>
      <c r="O25" s="861" t="s">
        <v>3</v>
      </c>
      <c r="P25" s="861" t="s">
        <v>5</v>
      </c>
      <c r="Q25" s="861" t="s">
        <v>5</v>
      </c>
      <c r="R25" s="865" t="s">
        <v>10</v>
      </c>
      <c r="S25" s="861" t="s">
        <v>3</v>
      </c>
      <c r="T25" s="861" t="s">
        <v>5</v>
      </c>
      <c r="U25" s="861" t="s">
        <v>5</v>
      </c>
      <c r="V25" s="861" t="s">
        <v>5</v>
      </c>
      <c r="W25" s="861" t="s">
        <v>5</v>
      </c>
      <c r="X25" s="861" t="s">
        <v>5</v>
      </c>
      <c r="Y25" s="865" t="s">
        <v>3</v>
      </c>
      <c r="Z25" s="861" t="s">
        <v>10</v>
      </c>
      <c r="AA25" s="861" t="s">
        <v>3</v>
      </c>
      <c r="AB25" s="861" t="s">
        <v>5</v>
      </c>
      <c r="AC25" s="861" t="s">
        <v>5</v>
      </c>
      <c r="AD25" s="861" t="s">
        <v>5</v>
      </c>
      <c r="AE25" s="861" t="s">
        <v>3</v>
      </c>
      <c r="AF25" s="865" t="s">
        <v>3</v>
      </c>
      <c r="AG25" s="861" t="s">
        <v>5</v>
      </c>
      <c r="AH25" s="861" t="s">
        <v>5</v>
      </c>
      <c r="AI25" s="861" t="s">
        <v>10</v>
      </c>
      <c r="AJ25" s="861" t="s">
        <v>3</v>
      </c>
      <c r="AK25" s="862" t="s">
        <v>5</v>
      </c>
      <c r="AL25" s="563">
        <f t="shared" si="10"/>
        <v>17</v>
      </c>
      <c r="AM25" s="280">
        <f t="shared" si="11"/>
        <v>0</v>
      </c>
      <c r="AN25" s="280">
        <f t="shared" si="12"/>
        <v>1</v>
      </c>
      <c r="AO25" s="553">
        <f t="shared" si="0"/>
        <v>1</v>
      </c>
      <c r="AP25" s="280">
        <f t="shared" si="13"/>
        <v>1</v>
      </c>
      <c r="AQ25" s="280">
        <f t="shared" si="14"/>
        <v>3</v>
      </c>
      <c r="AR25" s="553">
        <f t="shared" si="1"/>
        <v>4</v>
      </c>
      <c r="AS25" s="553">
        <f t="shared" si="2"/>
        <v>5</v>
      </c>
      <c r="AT25" s="280">
        <f t="shared" si="3"/>
        <v>0</v>
      </c>
      <c r="AU25" s="610"/>
      <c r="AV25" s="891">
        <f t="shared" si="4"/>
        <v>1</v>
      </c>
      <c r="AW25" s="890">
        <f t="shared" si="5"/>
        <v>1</v>
      </c>
      <c r="AX25" s="890">
        <f t="shared" si="6"/>
        <v>0</v>
      </c>
      <c r="AY25" s="892">
        <f t="shared" si="7"/>
        <v>0</v>
      </c>
      <c r="AZ25" s="889">
        <f t="shared" si="8"/>
        <v>2</v>
      </c>
      <c r="BA25" s="897">
        <f t="shared" si="9"/>
        <v>3</v>
      </c>
    </row>
    <row r="26" spans="1:59" s="675" customFormat="1" ht="18" customHeight="1" outlineLevel="1">
      <c r="A26" s="621">
        <v>23</v>
      </c>
      <c r="B26" s="612" t="s">
        <v>428</v>
      </c>
      <c r="C26" s="786"/>
      <c r="D26" s="203" t="s">
        <v>3</v>
      </c>
      <c r="E26" s="203" t="s">
        <v>3</v>
      </c>
      <c r="F26" s="794" t="s">
        <v>5</v>
      </c>
      <c r="G26" s="762" t="s">
        <v>3</v>
      </c>
      <c r="H26" s="861" t="s">
        <v>10</v>
      </c>
      <c r="I26" s="861" t="s">
        <v>3</v>
      </c>
      <c r="J26" s="861" t="s">
        <v>5</v>
      </c>
      <c r="K26" s="865" t="s">
        <v>3</v>
      </c>
      <c r="L26" s="861" t="s">
        <v>5</v>
      </c>
      <c r="M26" s="861" t="s">
        <v>5</v>
      </c>
      <c r="N26" s="861" t="s">
        <v>5</v>
      </c>
      <c r="O26" s="861" t="s">
        <v>5</v>
      </c>
      <c r="P26" s="861" t="s">
        <v>5</v>
      </c>
      <c r="Q26" s="861" t="s">
        <v>5</v>
      </c>
      <c r="R26" s="865" t="s">
        <v>3</v>
      </c>
      <c r="S26" s="861" t="s">
        <v>10</v>
      </c>
      <c r="T26" s="861" t="s">
        <v>3</v>
      </c>
      <c r="U26" s="861" t="s">
        <v>5</v>
      </c>
      <c r="V26" s="861" t="s">
        <v>5</v>
      </c>
      <c r="W26" s="861" t="s">
        <v>27</v>
      </c>
      <c r="X26" s="861" t="s">
        <v>3</v>
      </c>
      <c r="Y26" s="865" t="s">
        <v>3</v>
      </c>
      <c r="Z26" s="861" t="s">
        <v>5</v>
      </c>
      <c r="AA26" s="861" t="s">
        <v>5</v>
      </c>
      <c r="AB26" s="861" t="s">
        <v>5</v>
      </c>
      <c r="AC26" s="861" t="s">
        <v>10</v>
      </c>
      <c r="AD26" s="861" t="s">
        <v>3</v>
      </c>
      <c r="AE26" s="861" t="s">
        <v>5</v>
      </c>
      <c r="AF26" s="865" t="s">
        <v>3</v>
      </c>
      <c r="AG26" s="861" t="s">
        <v>27</v>
      </c>
      <c r="AH26" s="861" t="s">
        <v>3</v>
      </c>
      <c r="AI26" s="861" t="s">
        <v>5</v>
      </c>
      <c r="AJ26" s="861" t="s">
        <v>5</v>
      </c>
      <c r="AK26" s="862" t="s">
        <v>5</v>
      </c>
      <c r="AL26" s="673">
        <f>COUNTIF(H26:AK26,"M")</f>
        <v>16</v>
      </c>
      <c r="AM26" s="555">
        <f>COUNTIF(H26:AK26,"GDP")</f>
        <v>0</v>
      </c>
      <c r="AN26" s="555">
        <f>COUNTIF(H26:AK26,"GNP")</f>
        <v>2</v>
      </c>
      <c r="AO26" s="553">
        <f t="shared" si="0"/>
        <v>2</v>
      </c>
      <c r="AP26" s="280">
        <f>COUNTIF(H26:AK26,"GDE")</f>
        <v>0</v>
      </c>
      <c r="AQ26" s="280">
        <f>COUNTIF(H26:AK26,"GNE")</f>
        <v>3</v>
      </c>
      <c r="AR26" s="553">
        <f t="shared" si="1"/>
        <v>3</v>
      </c>
      <c r="AS26" s="553">
        <f t="shared" si="2"/>
        <v>5</v>
      </c>
      <c r="AT26" s="280">
        <f>COUNTIF(H26:AK26,"T")</f>
        <v>0</v>
      </c>
      <c r="AU26" s="610"/>
      <c r="AV26" s="891">
        <f t="shared" si="4"/>
        <v>0</v>
      </c>
      <c r="AW26" s="890">
        <f t="shared" si="5"/>
        <v>0</v>
      </c>
      <c r="AX26" s="890">
        <f t="shared" si="6"/>
        <v>0</v>
      </c>
      <c r="AY26" s="892">
        <f t="shared" si="7"/>
        <v>0</v>
      </c>
      <c r="AZ26" s="889">
        <f t="shared" si="8"/>
        <v>0</v>
      </c>
      <c r="BA26" s="897">
        <f t="shared" si="9"/>
        <v>5</v>
      </c>
      <c r="BB26" s="557"/>
      <c r="BC26" s="557"/>
      <c r="BD26" s="557"/>
      <c r="BE26" s="557"/>
      <c r="BF26" s="557"/>
      <c r="BG26" s="557"/>
    </row>
    <row r="27" spans="1:59" ht="18" customHeight="1" outlineLevel="1">
      <c r="A27" s="621">
        <v>24</v>
      </c>
      <c r="B27" s="612" t="s">
        <v>429</v>
      </c>
      <c r="C27" s="786"/>
      <c r="D27" s="203" t="s">
        <v>10</v>
      </c>
      <c r="E27" s="203" t="s">
        <v>3</v>
      </c>
      <c r="F27" s="794" t="s">
        <v>5</v>
      </c>
      <c r="G27" s="762" t="s">
        <v>10</v>
      </c>
      <c r="H27" s="861" t="s">
        <v>3</v>
      </c>
      <c r="I27" s="861" t="s">
        <v>5</v>
      </c>
      <c r="J27" s="861" t="s">
        <v>5</v>
      </c>
      <c r="K27" s="865" t="s">
        <v>3</v>
      </c>
      <c r="L27" s="861" t="s">
        <v>5</v>
      </c>
      <c r="M27" s="861" t="s">
        <v>5</v>
      </c>
      <c r="N27" s="861" t="s">
        <v>5</v>
      </c>
      <c r="O27" s="861" t="s">
        <v>10</v>
      </c>
      <c r="P27" s="861" t="s">
        <v>3</v>
      </c>
      <c r="Q27" s="861" t="s">
        <v>5</v>
      </c>
      <c r="R27" s="865" t="s">
        <v>3</v>
      </c>
      <c r="S27" s="861" t="s">
        <v>5</v>
      </c>
      <c r="T27" s="861" t="s">
        <v>5</v>
      </c>
      <c r="U27" s="861" t="s">
        <v>27</v>
      </c>
      <c r="V27" s="1259" t="s">
        <v>210</v>
      </c>
      <c r="W27" s="1143"/>
      <c r="X27" s="1143"/>
      <c r="Y27" s="1143"/>
      <c r="Z27" s="1143"/>
      <c r="AA27" s="1143"/>
      <c r="AB27" s="1143"/>
      <c r="AC27" s="1143"/>
      <c r="AD27" s="1260"/>
      <c r="AE27" s="861" t="s">
        <v>10</v>
      </c>
      <c r="AF27" s="1259" t="s">
        <v>210</v>
      </c>
      <c r="AG27" s="1143"/>
      <c r="AH27" s="1143"/>
      <c r="AI27" s="1260"/>
      <c r="AJ27" s="861" t="s">
        <v>10</v>
      </c>
      <c r="AK27" s="862" t="s">
        <v>3</v>
      </c>
      <c r="AL27" s="563">
        <f t="shared" si="10"/>
        <v>8</v>
      </c>
      <c r="AM27" s="280">
        <f t="shared" si="11"/>
        <v>0</v>
      </c>
      <c r="AN27" s="280">
        <f t="shared" si="12"/>
        <v>1</v>
      </c>
      <c r="AO27" s="553">
        <f t="shared" si="0"/>
        <v>1</v>
      </c>
      <c r="AP27" s="280">
        <f t="shared" si="13"/>
        <v>0</v>
      </c>
      <c r="AQ27" s="280">
        <f t="shared" si="14"/>
        <v>4</v>
      </c>
      <c r="AR27" s="553">
        <f t="shared" si="1"/>
        <v>4</v>
      </c>
      <c r="AS27" s="553">
        <f t="shared" si="2"/>
        <v>5</v>
      </c>
      <c r="AT27" s="280">
        <f t="shared" si="3"/>
        <v>0</v>
      </c>
      <c r="AU27" s="610"/>
      <c r="AV27" s="891">
        <f t="shared" si="4"/>
        <v>0</v>
      </c>
      <c r="AW27" s="890">
        <f t="shared" si="5"/>
        <v>0</v>
      </c>
      <c r="AX27" s="890">
        <f t="shared" si="6"/>
        <v>0</v>
      </c>
      <c r="AY27" s="892">
        <f t="shared" si="7"/>
        <v>0</v>
      </c>
      <c r="AZ27" s="889">
        <f t="shared" si="8"/>
        <v>0</v>
      </c>
      <c r="BA27" s="897">
        <f t="shared" si="9"/>
        <v>5</v>
      </c>
    </row>
    <row r="28" spans="1:59" ht="18" customHeight="1" outlineLevel="1">
      <c r="A28" s="621">
        <v>25</v>
      </c>
      <c r="B28" s="612" t="s">
        <v>430</v>
      </c>
      <c r="C28" s="786"/>
      <c r="D28" s="203" t="s">
        <v>3</v>
      </c>
      <c r="E28" s="203" t="s">
        <v>10</v>
      </c>
      <c r="F28" s="794" t="s">
        <v>3</v>
      </c>
      <c r="G28" s="1142" t="s">
        <v>210</v>
      </c>
      <c r="H28" s="1143"/>
      <c r="I28" s="1260"/>
      <c r="J28" s="861" t="s">
        <v>10</v>
      </c>
      <c r="K28" s="1259" t="s">
        <v>210</v>
      </c>
      <c r="L28" s="1143"/>
      <c r="M28" s="1143"/>
      <c r="N28" s="1143"/>
      <c r="O28" s="1143"/>
      <c r="P28" s="1143"/>
      <c r="Q28" s="1260"/>
      <c r="R28" s="865" t="s">
        <v>10</v>
      </c>
      <c r="S28" s="1259" t="s">
        <v>210</v>
      </c>
      <c r="T28" s="1143"/>
      <c r="U28" s="1260"/>
      <c r="V28" s="861" t="s">
        <v>10</v>
      </c>
      <c r="W28" s="861" t="s">
        <v>3</v>
      </c>
      <c r="X28" s="861" t="s">
        <v>5</v>
      </c>
      <c r="Y28" s="865" t="s">
        <v>3</v>
      </c>
      <c r="Z28" s="861" t="s">
        <v>5</v>
      </c>
      <c r="AA28" s="861" t="s">
        <v>5</v>
      </c>
      <c r="AB28" s="861" t="s">
        <v>5</v>
      </c>
      <c r="AC28" s="861" t="s">
        <v>5</v>
      </c>
      <c r="AD28" s="861" t="s">
        <v>5</v>
      </c>
      <c r="AE28" s="861" t="s">
        <v>5</v>
      </c>
      <c r="AF28" s="865" t="s">
        <v>3</v>
      </c>
      <c r="AG28" s="861" t="s">
        <v>5</v>
      </c>
      <c r="AH28" s="861" t="s">
        <v>5</v>
      </c>
      <c r="AI28" s="861" t="s">
        <v>10</v>
      </c>
      <c r="AJ28" s="861" t="s">
        <v>3</v>
      </c>
      <c r="AK28" s="861" t="s">
        <v>5</v>
      </c>
      <c r="AL28" s="563">
        <f t="shared" si="10"/>
        <v>10</v>
      </c>
      <c r="AM28" s="280">
        <f t="shared" si="11"/>
        <v>0</v>
      </c>
      <c r="AN28" s="280">
        <f t="shared" si="12"/>
        <v>0</v>
      </c>
      <c r="AO28" s="553">
        <f t="shared" si="0"/>
        <v>0</v>
      </c>
      <c r="AP28" s="280">
        <f t="shared" si="13"/>
        <v>0</v>
      </c>
      <c r="AQ28" s="280">
        <f t="shared" si="14"/>
        <v>4</v>
      </c>
      <c r="AR28" s="553">
        <f t="shared" si="1"/>
        <v>4</v>
      </c>
      <c r="AS28" s="553">
        <f t="shared" si="2"/>
        <v>4</v>
      </c>
      <c r="AT28" s="280">
        <f t="shared" si="3"/>
        <v>0</v>
      </c>
      <c r="AU28" s="610"/>
      <c r="AV28" s="891">
        <f t="shared" si="4"/>
        <v>1</v>
      </c>
      <c r="AW28" s="890">
        <f t="shared" si="5"/>
        <v>0</v>
      </c>
      <c r="AX28" s="890">
        <f t="shared" si="6"/>
        <v>0</v>
      </c>
      <c r="AY28" s="892">
        <f t="shared" si="7"/>
        <v>0</v>
      </c>
      <c r="AZ28" s="889">
        <f t="shared" si="8"/>
        <v>1</v>
      </c>
      <c r="BA28" s="897">
        <f t="shared" si="9"/>
        <v>4</v>
      </c>
    </row>
    <row r="29" spans="1:59" ht="18" customHeight="1" outlineLevel="1">
      <c r="A29" s="621">
        <v>26</v>
      </c>
      <c r="B29" s="612" t="s">
        <v>431</v>
      </c>
      <c r="C29" s="786"/>
      <c r="D29" s="203" t="s">
        <v>3</v>
      </c>
      <c r="E29" s="203" t="s">
        <v>3</v>
      </c>
      <c r="F29" s="794" t="s">
        <v>5</v>
      </c>
      <c r="G29" s="762" t="s">
        <v>3</v>
      </c>
      <c r="H29" s="861" t="s">
        <v>5</v>
      </c>
      <c r="I29" s="861" t="s">
        <v>27</v>
      </c>
      <c r="J29" s="861" t="s">
        <v>3</v>
      </c>
      <c r="K29" s="865" t="s">
        <v>3</v>
      </c>
      <c r="L29" s="861" t="s">
        <v>5</v>
      </c>
      <c r="M29" s="861" t="s">
        <v>10</v>
      </c>
      <c r="N29" s="861" t="s">
        <v>3</v>
      </c>
      <c r="O29" s="861" t="s">
        <v>5</v>
      </c>
      <c r="P29" s="861" t="s">
        <v>5</v>
      </c>
      <c r="Q29" s="861" t="s">
        <v>5</v>
      </c>
      <c r="R29" s="865" t="s">
        <v>27</v>
      </c>
      <c r="S29" s="861" t="s">
        <v>3</v>
      </c>
      <c r="T29" s="861" t="s">
        <v>5</v>
      </c>
      <c r="U29" s="861" t="s">
        <v>5</v>
      </c>
      <c r="V29" s="861" t="s">
        <v>5</v>
      </c>
      <c r="W29" s="861" t="s">
        <v>5</v>
      </c>
      <c r="X29" s="861" t="s">
        <v>5</v>
      </c>
      <c r="Y29" s="865" t="s">
        <v>3</v>
      </c>
      <c r="Z29" s="861" t="s">
        <v>5</v>
      </c>
      <c r="AA29" s="861" t="s">
        <v>27</v>
      </c>
      <c r="AB29" s="861" t="s">
        <v>3</v>
      </c>
      <c r="AC29" s="861" t="s">
        <v>5</v>
      </c>
      <c r="AD29" s="861" t="s">
        <v>5</v>
      </c>
      <c r="AE29" s="861" t="s">
        <v>5</v>
      </c>
      <c r="AF29" s="865" t="s">
        <v>3</v>
      </c>
      <c r="AG29" s="861" t="s">
        <v>10</v>
      </c>
      <c r="AH29" s="861" t="s">
        <v>5</v>
      </c>
      <c r="AI29" s="861" t="s">
        <v>5</v>
      </c>
      <c r="AJ29" s="861" t="s">
        <v>5</v>
      </c>
      <c r="AK29" s="861" t="s">
        <v>5</v>
      </c>
      <c r="AL29" s="563">
        <f t="shared" si="10"/>
        <v>18</v>
      </c>
      <c r="AM29" s="280">
        <f t="shared" si="11"/>
        <v>0</v>
      </c>
      <c r="AN29" s="280">
        <f t="shared" si="12"/>
        <v>3</v>
      </c>
      <c r="AO29" s="553">
        <f t="shared" si="0"/>
        <v>3</v>
      </c>
      <c r="AP29" s="280">
        <f t="shared" si="13"/>
        <v>0</v>
      </c>
      <c r="AQ29" s="280">
        <f t="shared" si="14"/>
        <v>2</v>
      </c>
      <c r="AR29" s="553">
        <f t="shared" si="1"/>
        <v>2</v>
      </c>
      <c r="AS29" s="553">
        <f t="shared" si="2"/>
        <v>5</v>
      </c>
      <c r="AT29" s="280">
        <f t="shared" si="3"/>
        <v>0</v>
      </c>
      <c r="AU29" s="610"/>
      <c r="AV29" s="891">
        <f t="shared" si="4"/>
        <v>0</v>
      </c>
      <c r="AW29" s="890">
        <f t="shared" si="5"/>
        <v>0</v>
      </c>
      <c r="AX29" s="890">
        <f t="shared" si="6"/>
        <v>1</v>
      </c>
      <c r="AY29" s="892">
        <f t="shared" si="7"/>
        <v>0</v>
      </c>
      <c r="AZ29" s="889">
        <f t="shared" si="8"/>
        <v>1</v>
      </c>
      <c r="BA29" s="897">
        <f t="shared" si="9"/>
        <v>4</v>
      </c>
    </row>
    <row r="30" spans="1:59" ht="18" customHeight="1" outlineLevel="1">
      <c r="A30" s="621">
        <v>27</v>
      </c>
      <c r="B30" s="612" t="s">
        <v>432</v>
      </c>
      <c r="C30" s="786"/>
      <c r="D30" s="203" t="s">
        <v>3</v>
      </c>
      <c r="E30" s="203" t="s">
        <v>5</v>
      </c>
      <c r="F30" s="794" t="s">
        <v>5</v>
      </c>
      <c r="G30" s="1142" t="s">
        <v>497</v>
      </c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43"/>
      <c r="AC30" s="1143"/>
      <c r="AD30" s="1143"/>
      <c r="AE30" s="1143"/>
      <c r="AF30" s="1143"/>
      <c r="AG30" s="1143"/>
      <c r="AH30" s="1143"/>
      <c r="AI30" s="1143"/>
      <c r="AJ30" s="1143"/>
      <c r="AK30" s="1144"/>
      <c r="AL30" s="563">
        <f t="shared" si="10"/>
        <v>0</v>
      </c>
      <c r="AM30" s="280">
        <f t="shared" si="11"/>
        <v>0</v>
      </c>
      <c r="AN30" s="280">
        <f t="shared" si="12"/>
        <v>0</v>
      </c>
      <c r="AO30" s="553">
        <f t="shared" si="0"/>
        <v>0</v>
      </c>
      <c r="AP30" s="280">
        <f t="shared" si="13"/>
        <v>0</v>
      </c>
      <c r="AQ30" s="280">
        <f t="shared" si="14"/>
        <v>0</v>
      </c>
      <c r="AR30" s="553">
        <f t="shared" si="1"/>
        <v>0</v>
      </c>
      <c r="AS30" s="553">
        <f t="shared" si="2"/>
        <v>0</v>
      </c>
      <c r="AT30" s="280">
        <f t="shared" si="3"/>
        <v>0</v>
      </c>
      <c r="AU30" s="610"/>
      <c r="AV30" s="891">
        <f t="shared" si="4"/>
        <v>0</v>
      </c>
      <c r="AW30" s="890">
        <f t="shared" si="5"/>
        <v>0</v>
      </c>
      <c r="AX30" s="890">
        <f t="shared" si="6"/>
        <v>0</v>
      </c>
      <c r="AY30" s="892">
        <f t="shared" si="7"/>
        <v>0</v>
      </c>
      <c r="AZ30" s="889">
        <f t="shared" si="8"/>
        <v>0</v>
      </c>
      <c r="BA30" s="897">
        <f t="shared" si="9"/>
        <v>5</v>
      </c>
    </row>
    <row r="31" spans="1:59" ht="18" customHeight="1" outlineLevel="1">
      <c r="A31" s="621">
        <v>28</v>
      </c>
      <c r="B31" s="612" t="s">
        <v>433</v>
      </c>
      <c r="C31" s="786"/>
      <c r="D31" s="203" t="s">
        <v>3</v>
      </c>
      <c r="E31" s="203" t="s">
        <v>5</v>
      </c>
      <c r="F31" s="794" t="s">
        <v>5</v>
      </c>
      <c r="G31" s="762" t="s">
        <v>3</v>
      </c>
      <c r="H31" s="861" t="s">
        <v>27</v>
      </c>
      <c r="I31" s="861" t="s">
        <v>3</v>
      </c>
      <c r="J31" s="861" t="s">
        <v>5</v>
      </c>
      <c r="K31" s="865" t="s">
        <v>3</v>
      </c>
      <c r="L31" s="861" t="s">
        <v>5</v>
      </c>
      <c r="M31" s="861" t="s">
        <v>10</v>
      </c>
      <c r="N31" s="861" t="s">
        <v>3</v>
      </c>
      <c r="O31" s="861" t="s">
        <v>5</v>
      </c>
      <c r="P31" s="861" t="s">
        <v>10</v>
      </c>
      <c r="Q31" s="861" t="s">
        <v>3</v>
      </c>
      <c r="R31" s="865" t="s">
        <v>3</v>
      </c>
      <c r="S31" s="861" t="s">
        <v>5</v>
      </c>
      <c r="T31" s="861" t="s">
        <v>5</v>
      </c>
      <c r="U31" s="861" t="s">
        <v>10</v>
      </c>
      <c r="V31" s="861" t="s">
        <v>3</v>
      </c>
      <c r="W31" s="861" t="s">
        <v>5</v>
      </c>
      <c r="X31" s="861" t="s">
        <v>5</v>
      </c>
      <c r="Y31" s="865" t="s">
        <v>3</v>
      </c>
      <c r="Z31" s="861" t="s">
        <v>5</v>
      </c>
      <c r="AA31" s="861" t="s">
        <v>5</v>
      </c>
      <c r="AB31" s="861" t="s">
        <v>5</v>
      </c>
      <c r="AC31" s="861" t="s">
        <v>5</v>
      </c>
      <c r="AD31" s="861" t="s">
        <v>5</v>
      </c>
      <c r="AE31" s="861" t="s">
        <v>5</v>
      </c>
      <c r="AF31" s="865" t="s">
        <v>10</v>
      </c>
      <c r="AG31" s="861" t="s">
        <v>3</v>
      </c>
      <c r="AH31" s="861" t="s">
        <v>5</v>
      </c>
      <c r="AI31" s="861" t="s">
        <v>5</v>
      </c>
      <c r="AJ31" s="861" t="s">
        <v>5</v>
      </c>
      <c r="AK31" s="861" t="s">
        <v>5</v>
      </c>
      <c r="AL31" s="563">
        <f t="shared" si="10"/>
        <v>17</v>
      </c>
      <c r="AM31" s="280">
        <f t="shared" si="11"/>
        <v>0</v>
      </c>
      <c r="AN31" s="280">
        <f t="shared" si="12"/>
        <v>1</v>
      </c>
      <c r="AO31" s="553">
        <f t="shared" si="0"/>
        <v>1</v>
      </c>
      <c r="AP31" s="280">
        <f t="shared" si="13"/>
        <v>0</v>
      </c>
      <c r="AQ31" s="280">
        <f t="shared" si="14"/>
        <v>4</v>
      </c>
      <c r="AR31" s="553">
        <f t="shared" si="1"/>
        <v>4</v>
      </c>
      <c r="AS31" s="553">
        <f t="shared" si="2"/>
        <v>5</v>
      </c>
      <c r="AT31" s="280">
        <f t="shared" si="3"/>
        <v>0</v>
      </c>
      <c r="AU31" s="610"/>
      <c r="AV31" s="891">
        <f t="shared" si="4"/>
        <v>1</v>
      </c>
      <c r="AW31" s="890">
        <f t="shared" si="5"/>
        <v>0</v>
      </c>
      <c r="AX31" s="890">
        <f t="shared" si="6"/>
        <v>0</v>
      </c>
      <c r="AY31" s="892">
        <f t="shared" si="7"/>
        <v>0</v>
      </c>
      <c r="AZ31" s="889">
        <f t="shared" si="8"/>
        <v>1</v>
      </c>
      <c r="BA31" s="897">
        <f t="shared" si="9"/>
        <v>4</v>
      </c>
    </row>
    <row r="32" spans="1:59" ht="18" customHeight="1" outlineLevel="1">
      <c r="A32" s="621">
        <v>29</v>
      </c>
      <c r="B32" s="612" t="s">
        <v>434</v>
      </c>
      <c r="C32" s="786"/>
      <c r="D32" s="203" t="s">
        <v>3</v>
      </c>
      <c r="E32" s="203" t="s">
        <v>5</v>
      </c>
      <c r="F32" s="794" t="s">
        <v>5</v>
      </c>
      <c r="G32" s="762" t="s">
        <v>3</v>
      </c>
      <c r="H32" s="861" t="s">
        <v>5</v>
      </c>
      <c r="I32" s="861" t="s">
        <v>5</v>
      </c>
      <c r="J32" s="861" t="s">
        <v>5</v>
      </c>
      <c r="K32" s="865" t="s">
        <v>3</v>
      </c>
      <c r="L32" s="861" t="s">
        <v>5</v>
      </c>
      <c r="M32" s="861" t="s">
        <v>5</v>
      </c>
      <c r="N32" s="861" t="s">
        <v>5</v>
      </c>
      <c r="O32" s="861" t="s">
        <v>5</v>
      </c>
      <c r="P32" s="861" t="s">
        <v>5</v>
      </c>
      <c r="Q32" s="861" t="s">
        <v>5</v>
      </c>
      <c r="R32" s="865" t="s">
        <v>3</v>
      </c>
      <c r="S32" s="861" t="s">
        <v>5</v>
      </c>
      <c r="T32" s="861" t="s">
        <v>5</v>
      </c>
      <c r="U32" s="861" t="s">
        <v>5</v>
      </c>
      <c r="V32" s="861" t="s">
        <v>5</v>
      </c>
      <c r="W32" s="861" t="s">
        <v>5</v>
      </c>
      <c r="X32" s="861" t="s">
        <v>5</v>
      </c>
      <c r="Y32" s="865" t="s">
        <v>3</v>
      </c>
      <c r="Z32" s="861" t="s">
        <v>5</v>
      </c>
      <c r="AA32" s="861" t="s">
        <v>5</v>
      </c>
      <c r="AB32" s="861" t="s">
        <v>5</v>
      </c>
      <c r="AC32" s="861" t="s">
        <v>5</v>
      </c>
      <c r="AD32" s="861" t="s">
        <v>5</v>
      </c>
      <c r="AE32" s="861" t="s">
        <v>5</v>
      </c>
      <c r="AF32" s="865" t="s">
        <v>3</v>
      </c>
      <c r="AG32" s="861" t="s">
        <v>5</v>
      </c>
      <c r="AH32" s="861" t="s">
        <v>5</v>
      </c>
      <c r="AI32" s="861" t="s">
        <v>5</v>
      </c>
      <c r="AJ32" s="861" t="s">
        <v>5</v>
      </c>
      <c r="AK32" s="862" t="s">
        <v>5</v>
      </c>
      <c r="AL32" s="563">
        <f t="shared" si="10"/>
        <v>26</v>
      </c>
      <c r="AM32" s="280">
        <f t="shared" si="11"/>
        <v>0</v>
      </c>
      <c r="AN32" s="280">
        <f t="shared" si="12"/>
        <v>0</v>
      </c>
      <c r="AO32" s="553">
        <f t="shared" si="0"/>
        <v>0</v>
      </c>
      <c r="AP32" s="280">
        <f t="shared" si="13"/>
        <v>0</v>
      </c>
      <c r="AQ32" s="280">
        <f t="shared" si="14"/>
        <v>0</v>
      </c>
      <c r="AR32" s="553">
        <f t="shared" si="1"/>
        <v>0</v>
      </c>
      <c r="AS32" s="553">
        <f t="shared" si="2"/>
        <v>0</v>
      </c>
      <c r="AT32" s="280">
        <f t="shared" si="3"/>
        <v>0</v>
      </c>
      <c r="AU32" s="610"/>
      <c r="AV32" s="891">
        <f t="shared" si="4"/>
        <v>0</v>
      </c>
      <c r="AW32" s="890">
        <f t="shared" si="5"/>
        <v>0</v>
      </c>
      <c r="AX32" s="890">
        <f t="shared" si="6"/>
        <v>0</v>
      </c>
      <c r="AY32" s="892">
        <f t="shared" si="7"/>
        <v>0</v>
      </c>
      <c r="AZ32" s="889">
        <f t="shared" si="8"/>
        <v>0</v>
      </c>
      <c r="BA32" s="897">
        <f t="shared" si="9"/>
        <v>5</v>
      </c>
    </row>
    <row r="33" spans="1:53" ht="19.2" customHeight="1" outlineLevel="1" thickBot="1">
      <c r="A33" s="621">
        <v>30</v>
      </c>
      <c r="B33" s="613" t="s">
        <v>435</v>
      </c>
      <c r="C33" s="786"/>
      <c r="D33" s="1335"/>
      <c r="E33" s="1335"/>
      <c r="F33" s="1335"/>
      <c r="G33" s="1146" t="s">
        <v>485</v>
      </c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1145"/>
      <c r="W33" s="1145"/>
      <c r="X33" s="1145"/>
      <c r="Y33" s="1145"/>
      <c r="Z33" s="1145"/>
      <c r="AA33" s="1145"/>
      <c r="AB33" s="1145"/>
      <c r="AC33" s="1145"/>
      <c r="AD33" s="1145"/>
      <c r="AE33" s="1145"/>
      <c r="AF33" s="1145"/>
      <c r="AG33" s="1145"/>
      <c r="AH33" s="1145"/>
      <c r="AI33" s="1145"/>
      <c r="AJ33" s="1145"/>
      <c r="AK33" s="1147"/>
      <c r="AL33" s="563">
        <f t="shared" si="10"/>
        <v>0</v>
      </c>
      <c r="AM33" s="280">
        <f t="shared" si="11"/>
        <v>0</v>
      </c>
      <c r="AN33" s="280">
        <f t="shared" si="12"/>
        <v>0</v>
      </c>
      <c r="AO33" s="553">
        <f t="shared" si="0"/>
        <v>0</v>
      </c>
      <c r="AP33" s="280">
        <f t="shared" si="13"/>
        <v>0</v>
      </c>
      <c r="AQ33" s="280">
        <f t="shared" si="14"/>
        <v>0</v>
      </c>
      <c r="AR33" s="553">
        <f t="shared" si="1"/>
        <v>0</v>
      </c>
      <c r="AS33" s="553">
        <f t="shared" si="2"/>
        <v>0</v>
      </c>
      <c r="AT33" s="280">
        <f t="shared" si="3"/>
        <v>0</v>
      </c>
      <c r="AU33" s="610"/>
      <c r="AV33" s="893">
        <f t="shared" si="4"/>
        <v>0</v>
      </c>
      <c r="AW33" s="894">
        <f t="shared" si="5"/>
        <v>0</v>
      </c>
      <c r="AX33" s="894">
        <f t="shared" si="6"/>
        <v>0</v>
      </c>
      <c r="AY33" s="895">
        <f t="shared" si="7"/>
        <v>0</v>
      </c>
      <c r="AZ33" s="889">
        <f t="shared" si="8"/>
        <v>0</v>
      </c>
      <c r="BA33" s="897">
        <f t="shared" si="9"/>
        <v>5</v>
      </c>
    </row>
    <row r="34" spans="1:53" ht="18" customHeight="1" thickBot="1">
      <c r="A34" s="621">
        <v>31</v>
      </c>
      <c r="B34" s="617" t="s">
        <v>365</v>
      </c>
      <c r="C34" s="787"/>
      <c r="D34" s="782" t="s">
        <v>3</v>
      </c>
      <c r="E34" s="782" t="s">
        <v>3</v>
      </c>
      <c r="F34" s="829" t="s">
        <v>3</v>
      </c>
      <c r="G34" s="762" t="s">
        <v>3</v>
      </c>
      <c r="H34" s="188" t="s">
        <v>3</v>
      </c>
      <c r="I34" s="188" t="s">
        <v>5</v>
      </c>
      <c r="J34" s="188" t="s">
        <v>5</v>
      </c>
      <c r="K34" s="781" t="s">
        <v>27</v>
      </c>
      <c r="L34" s="188" t="s">
        <v>3</v>
      </c>
      <c r="M34" s="188" t="s">
        <v>5</v>
      </c>
      <c r="N34" s="188" t="s">
        <v>5</v>
      </c>
      <c r="O34" s="188" t="s">
        <v>5</v>
      </c>
      <c r="P34" s="188" t="s">
        <v>5</v>
      </c>
      <c r="Q34" s="188" t="s">
        <v>27</v>
      </c>
      <c r="R34" s="869" t="s">
        <v>3</v>
      </c>
      <c r="S34" s="188" t="s">
        <v>3</v>
      </c>
      <c r="T34" s="188" t="s">
        <v>5</v>
      </c>
      <c r="U34" s="188" t="s">
        <v>5</v>
      </c>
      <c r="V34" s="188" t="s">
        <v>5</v>
      </c>
      <c r="W34" s="188" t="s">
        <v>5</v>
      </c>
      <c r="X34" s="188" t="s">
        <v>5</v>
      </c>
      <c r="Y34" s="781" t="s">
        <v>27</v>
      </c>
      <c r="Z34" s="188" t="s">
        <v>3</v>
      </c>
      <c r="AA34" s="188" t="s">
        <v>5</v>
      </c>
      <c r="AB34" s="188" t="s">
        <v>5</v>
      </c>
      <c r="AC34" s="188" t="s">
        <v>27</v>
      </c>
      <c r="AD34" s="188" t="s">
        <v>3</v>
      </c>
      <c r="AE34" s="188" t="s">
        <v>5</v>
      </c>
      <c r="AF34" s="869" t="s">
        <v>3</v>
      </c>
      <c r="AG34" s="861" t="s">
        <v>5</v>
      </c>
      <c r="AH34" s="972" t="s">
        <v>27</v>
      </c>
      <c r="AI34" s="861" t="s">
        <v>3</v>
      </c>
      <c r="AJ34" s="392" t="s">
        <v>5</v>
      </c>
      <c r="AK34" s="392" t="s">
        <v>5</v>
      </c>
      <c r="AL34" s="563">
        <f t="shared" si="10"/>
        <v>17</v>
      </c>
      <c r="AM34" s="280">
        <f t="shared" si="11"/>
        <v>0</v>
      </c>
      <c r="AN34" s="280">
        <f t="shared" si="12"/>
        <v>5</v>
      </c>
      <c r="AO34" s="553">
        <f t="shared" si="0"/>
        <v>5</v>
      </c>
      <c r="AP34" s="280">
        <f t="shared" si="13"/>
        <v>0</v>
      </c>
      <c r="AQ34" s="280">
        <f t="shared" si="14"/>
        <v>0</v>
      </c>
      <c r="AR34" s="553">
        <f t="shared" si="1"/>
        <v>0</v>
      </c>
      <c r="AS34" s="553">
        <f t="shared" si="2"/>
        <v>5</v>
      </c>
      <c r="AT34" s="828">
        <f>SUM(AT4:AT33)</f>
        <v>8</v>
      </c>
      <c r="AU34" s="878"/>
      <c r="AV34" s="886">
        <f t="shared" si="4"/>
        <v>0</v>
      </c>
      <c r="AW34" s="887">
        <f t="shared" si="5"/>
        <v>0</v>
      </c>
      <c r="AX34" s="887">
        <f t="shared" si="6"/>
        <v>2</v>
      </c>
      <c r="AY34" s="888">
        <f t="shared" si="7"/>
        <v>0</v>
      </c>
      <c r="AZ34" s="889">
        <f t="shared" si="8"/>
        <v>2</v>
      </c>
      <c r="BA34" s="897">
        <f t="shared" si="9"/>
        <v>3</v>
      </c>
    </row>
    <row r="35" spans="1:53" ht="18" customHeight="1" outlineLevel="1">
      <c r="A35" s="621">
        <v>32</v>
      </c>
      <c r="B35" s="618" t="s">
        <v>366</v>
      </c>
      <c r="C35" s="787"/>
      <c r="D35" s="203" t="s">
        <v>3</v>
      </c>
      <c r="E35" s="203" t="s">
        <v>76</v>
      </c>
      <c r="F35" s="794" t="s">
        <v>76</v>
      </c>
      <c r="G35" s="1142" t="s">
        <v>506</v>
      </c>
      <c r="H35" s="1143"/>
      <c r="I35" s="1143"/>
      <c r="J35" s="1143"/>
      <c r="K35" s="1143"/>
      <c r="L35" s="1143"/>
      <c r="M35" s="1143"/>
      <c r="N35" s="1143"/>
      <c r="O35" s="1143"/>
      <c r="P35" s="1143"/>
      <c r="Q35" s="1143"/>
      <c r="R35" s="1143"/>
      <c r="S35" s="1143"/>
      <c r="T35" s="1143"/>
      <c r="U35" s="1143"/>
      <c r="V35" s="1143"/>
      <c r="W35" s="1143"/>
      <c r="X35" s="1143"/>
      <c r="Y35" s="1143"/>
      <c r="Z35" s="1143"/>
      <c r="AA35" s="1143"/>
      <c r="AB35" s="1143"/>
      <c r="AC35" s="1143"/>
      <c r="AD35" s="1143"/>
      <c r="AE35" s="1143"/>
      <c r="AF35" s="1143"/>
      <c r="AG35" s="1143"/>
      <c r="AH35" s="1143"/>
      <c r="AI35" s="1143"/>
      <c r="AJ35" s="1260"/>
      <c r="AK35" s="864" t="s">
        <v>5</v>
      </c>
      <c r="AL35" s="563">
        <f t="shared" si="10"/>
        <v>1</v>
      </c>
      <c r="AM35" s="280">
        <f t="shared" si="11"/>
        <v>0</v>
      </c>
      <c r="AN35" s="280">
        <f t="shared" si="12"/>
        <v>0</v>
      </c>
      <c r="AO35" s="553">
        <f t="shared" si="0"/>
        <v>0</v>
      </c>
      <c r="AP35" s="280">
        <f t="shared" si="13"/>
        <v>0</v>
      </c>
      <c r="AQ35" s="280">
        <f t="shared" si="14"/>
        <v>0</v>
      </c>
      <c r="AR35" s="553">
        <f t="shared" si="1"/>
        <v>0</v>
      </c>
      <c r="AS35" s="553">
        <f t="shared" si="2"/>
        <v>0</v>
      </c>
      <c r="AV35" s="891">
        <f t="shared" si="4"/>
        <v>0</v>
      </c>
      <c r="AW35" s="890">
        <f t="shared" si="5"/>
        <v>0</v>
      </c>
      <c r="AX35" s="890">
        <f t="shared" si="6"/>
        <v>0</v>
      </c>
      <c r="AY35" s="892">
        <f t="shared" si="7"/>
        <v>0</v>
      </c>
      <c r="AZ35" s="889">
        <f t="shared" si="8"/>
        <v>0</v>
      </c>
      <c r="BA35" s="897">
        <f t="shared" si="9"/>
        <v>5</v>
      </c>
    </row>
    <row r="36" spans="1:53" ht="18" customHeight="1" outlineLevel="1">
      <c r="A36" s="621">
        <v>33</v>
      </c>
      <c r="B36" s="618" t="s">
        <v>367</v>
      </c>
      <c r="C36" s="787"/>
      <c r="D36" s="203" t="s">
        <v>3</v>
      </c>
      <c r="E36" s="203" t="s">
        <v>5</v>
      </c>
      <c r="F36" s="794" t="s">
        <v>5</v>
      </c>
      <c r="G36" s="762" t="s">
        <v>26</v>
      </c>
      <c r="H36" s="861" t="s">
        <v>3</v>
      </c>
      <c r="I36" s="861" t="s">
        <v>5</v>
      </c>
      <c r="J36" s="861" t="s">
        <v>5</v>
      </c>
      <c r="K36" s="865" t="s">
        <v>3</v>
      </c>
      <c r="L36" s="861" t="s">
        <v>5</v>
      </c>
      <c r="M36" s="861" t="s">
        <v>5</v>
      </c>
      <c r="N36" s="861" t="s">
        <v>5</v>
      </c>
      <c r="O36" s="861" t="s">
        <v>5</v>
      </c>
      <c r="P36" s="861" t="s">
        <v>5</v>
      </c>
      <c r="Q36" s="861" t="s">
        <v>5</v>
      </c>
      <c r="R36" s="865" t="s">
        <v>3</v>
      </c>
      <c r="S36" s="861" t="s">
        <v>5</v>
      </c>
      <c r="T36" s="861" t="s">
        <v>5</v>
      </c>
      <c r="U36" s="861" t="s">
        <v>5</v>
      </c>
      <c r="V36" s="861" t="s">
        <v>27</v>
      </c>
      <c r="W36" s="861" t="s">
        <v>3</v>
      </c>
      <c r="X36" s="861" t="s">
        <v>5</v>
      </c>
      <c r="Y36" s="865" t="s">
        <v>3</v>
      </c>
      <c r="Z36" s="861" t="s">
        <v>5</v>
      </c>
      <c r="AA36" s="861" t="s">
        <v>5</v>
      </c>
      <c r="AB36" s="861" t="s">
        <v>27</v>
      </c>
      <c r="AC36" s="861" t="s">
        <v>3</v>
      </c>
      <c r="AD36" s="861" t="s">
        <v>5</v>
      </c>
      <c r="AE36" s="861" t="s">
        <v>5</v>
      </c>
      <c r="AF36" s="865" t="s">
        <v>27</v>
      </c>
      <c r="AG36" s="861" t="s">
        <v>3</v>
      </c>
      <c r="AH36" s="861" t="s">
        <v>5</v>
      </c>
      <c r="AI36" s="861" t="s">
        <v>27</v>
      </c>
      <c r="AJ36" s="861" t="s">
        <v>5</v>
      </c>
      <c r="AK36" s="861" t="s">
        <v>5</v>
      </c>
      <c r="AL36" s="563">
        <f t="shared" si="10"/>
        <v>19</v>
      </c>
      <c r="AM36" s="280">
        <f t="shared" si="11"/>
        <v>1</v>
      </c>
      <c r="AN36" s="280">
        <f t="shared" si="12"/>
        <v>4</v>
      </c>
      <c r="AO36" s="553">
        <f t="shared" si="0"/>
        <v>5</v>
      </c>
      <c r="AP36" s="280">
        <f t="shared" si="13"/>
        <v>0</v>
      </c>
      <c r="AQ36" s="280">
        <f t="shared" si="14"/>
        <v>0</v>
      </c>
      <c r="AR36" s="553">
        <f t="shared" si="1"/>
        <v>0</v>
      </c>
      <c r="AS36" s="553">
        <f t="shared" si="2"/>
        <v>5</v>
      </c>
      <c r="AV36" s="891">
        <f t="shared" si="4"/>
        <v>0</v>
      </c>
      <c r="AW36" s="890">
        <f t="shared" si="5"/>
        <v>0</v>
      </c>
      <c r="AX36" s="890">
        <f t="shared" si="6"/>
        <v>1</v>
      </c>
      <c r="AY36" s="892">
        <f t="shared" si="7"/>
        <v>0</v>
      </c>
      <c r="AZ36" s="889">
        <f t="shared" si="8"/>
        <v>1</v>
      </c>
      <c r="BA36" s="897">
        <f t="shared" si="9"/>
        <v>4</v>
      </c>
    </row>
    <row r="37" spans="1:53" ht="18" customHeight="1" outlineLevel="1">
      <c r="A37" s="621">
        <v>34</v>
      </c>
      <c r="B37" s="619" t="s">
        <v>368</v>
      </c>
      <c r="C37" s="786"/>
      <c r="D37" s="203" t="s">
        <v>27</v>
      </c>
      <c r="E37" s="203" t="s">
        <v>3</v>
      </c>
      <c r="F37" s="794" t="s">
        <v>27</v>
      </c>
      <c r="G37" s="1142" t="s">
        <v>483</v>
      </c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3"/>
      <c r="AI37" s="1143"/>
      <c r="AJ37" s="1143"/>
      <c r="AK37" s="1144"/>
      <c r="AL37" s="563">
        <f t="shared" si="10"/>
        <v>0</v>
      </c>
      <c r="AM37" s="280">
        <f t="shared" si="11"/>
        <v>0</v>
      </c>
      <c r="AN37" s="280">
        <f t="shared" si="12"/>
        <v>0</v>
      </c>
      <c r="AO37" s="553">
        <f t="shared" si="0"/>
        <v>0</v>
      </c>
      <c r="AP37" s="280">
        <f t="shared" si="13"/>
        <v>0</v>
      </c>
      <c r="AQ37" s="280">
        <f t="shared" si="14"/>
        <v>0</v>
      </c>
      <c r="AR37" s="553">
        <f t="shared" si="1"/>
        <v>0</v>
      </c>
      <c r="AS37" s="553">
        <f t="shared" si="2"/>
        <v>0</v>
      </c>
      <c r="AV37" s="891">
        <f t="shared" si="4"/>
        <v>0</v>
      </c>
      <c r="AW37" s="890">
        <f t="shared" si="5"/>
        <v>0</v>
      </c>
      <c r="AX37" s="890">
        <f t="shared" si="6"/>
        <v>0</v>
      </c>
      <c r="AY37" s="892">
        <f t="shared" si="7"/>
        <v>0</v>
      </c>
      <c r="AZ37" s="889">
        <f t="shared" si="8"/>
        <v>0</v>
      </c>
      <c r="BA37" s="897">
        <f t="shared" si="9"/>
        <v>5</v>
      </c>
    </row>
    <row r="38" spans="1:53" ht="18" customHeight="1" outlineLevel="1">
      <c r="A38" s="621">
        <v>35</v>
      </c>
      <c r="B38" s="618" t="s">
        <v>369</v>
      </c>
      <c r="C38" s="787"/>
      <c r="D38" s="203" t="s">
        <v>3</v>
      </c>
      <c r="E38" s="203" t="s">
        <v>27</v>
      </c>
      <c r="F38" s="794" t="s">
        <v>3</v>
      </c>
      <c r="G38" s="762" t="s">
        <v>3</v>
      </c>
      <c r="H38" s="861" t="s">
        <v>5</v>
      </c>
      <c r="I38" s="861" t="s">
        <v>5</v>
      </c>
      <c r="J38" s="861" t="s">
        <v>27</v>
      </c>
      <c r="K38" s="865" t="s">
        <v>3</v>
      </c>
      <c r="L38" s="861" t="s">
        <v>5</v>
      </c>
      <c r="M38" s="861" t="s">
        <v>27</v>
      </c>
      <c r="N38" s="861" t="s">
        <v>3</v>
      </c>
      <c r="O38" s="861" t="s">
        <v>5</v>
      </c>
      <c r="P38" s="861" t="s">
        <v>5</v>
      </c>
      <c r="Q38" s="861" t="s">
        <v>5</v>
      </c>
      <c r="R38" s="865" t="s">
        <v>3</v>
      </c>
      <c r="S38" s="861" t="s">
        <v>27</v>
      </c>
      <c r="T38" s="861" t="s">
        <v>3</v>
      </c>
      <c r="U38" s="861" t="s">
        <v>5</v>
      </c>
      <c r="V38" s="861" t="s">
        <v>5</v>
      </c>
      <c r="W38" s="861" t="s">
        <v>5</v>
      </c>
      <c r="X38" s="861" t="s">
        <v>5</v>
      </c>
      <c r="Y38" s="865" t="s">
        <v>3</v>
      </c>
      <c r="Z38" s="861" t="s">
        <v>5</v>
      </c>
      <c r="AA38" s="861" t="s">
        <v>5</v>
      </c>
      <c r="AB38" s="861" t="s">
        <v>5</v>
      </c>
      <c r="AC38" s="861" t="s">
        <v>5</v>
      </c>
      <c r="AD38" s="861" t="s">
        <v>5</v>
      </c>
      <c r="AE38" s="861" t="s">
        <v>27</v>
      </c>
      <c r="AF38" s="865" t="s">
        <v>3</v>
      </c>
      <c r="AG38" s="861" t="s">
        <v>5</v>
      </c>
      <c r="AH38" s="861" t="s">
        <v>5</v>
      </c>
      <c r="AI38" s="861" t="s">
        <v>5</v>
      </c>
      <c r="AJ38" s="861" t="s">
        <v>5</v>
      </c>
      <c r="AK38" s="862" t="s">
        <v>27</v>
      </c>
      <c r="AL38" s="563">
        <f t="shared" si="10"/>
        <v>19</v>
      </c>
      <c r="AM38" s="280">
        <f t="shared" si="11"/>
        <v>0</v>
      </c>
      <c r="AN38" s="280">
        <f t="shared" si="12"/>
        <v>5</v>
      </c>
      <c r="AO38" s="553">
        <f t="shared" si="0"/>
        <v>5</v>
      </c>
      <c r="AP38" s="280">
        <f t="shared" si="13"/>
        <v>0</v>
      </c>
      <c r="AQ38" s="280">
        <f t="shared" si="14"/>
        <v>0</v>
      </c>
      <c r="AR38" s="553">
        <f t="shared" si="1"/>
        <v>0</v>
      </c>
      <c r="AS38" s="553">
        <f t="shared" si="2"/>
        <v>5</v>
      </c>
      <c r="AV38" s="891">
        <f t="shared" si="4"/>
        <v>0</v>
      </c>
      <c r="AW38" s="890">
        <f t="shared" si="5"/>
        <v>0</v>
      </c>
      <c r="AX38" s="890">
        <f t="shared" si="6"/>
        <v>0</v>
      </c>
      <c r="AY38" s="892">
        <f t="shared" si="7"/>
        <v>0</v>
      </c>
      <c r="AZ38" s="889">
        <f t="shared" si="8"/>
        <v>0</v>
      </c>
      <c r="BA38" s="897">
        <f t="shared" si="9"/>
        <v>5</v>
      </c>
    </row>
    <row r="39" spans="1:53" ht="18" customHeight="1" outlineLevel="1">
      <c r="A39" s="621">
        <v>36</v>
      </c>
      <c r="B39" s="618" t="s">
        <v>370</v>
      </c>
      <c r="C39" s="787"/>
      <c r="D39" s="203" t="s">
        <v>3</v>
      </c>
      <c r="E39" s="203" t="s">
        <v>5</v>
      </c>
      <c r="F39" s="794" t="s">
        <v>5</v>
      </c>
      <c r="G39" s="762" t="s">
        <v>3</v>
      </c>
      <c r="H39" s="861" t="s">
        <v>5</v>
      </c>
      <c r="I39" s="861" t="s">
        <v>5</v>
      </c>
      <c r="J39" s="861" t="s">
        <v>5</v>
      </c>
      <c r="K39" s="865" t="s">
        <v>3</v>
      </c>
      <c r="L39" s="861" t="s">
        <v>27</v>
      </c>
      <c r="M39" s="861" t="s">
        <v>3</v>
      </c>
      <c r="N39" s="861" t="s">
        <v>5</v>
      </c>
      <c r="O39" s="861" t="s">
        <v>27</v>
      </c>
      <c r="P39" s="861" t="s">
        <v>3</v>
      </c>
      <c r="Q39" s="861" t="s">
        <v>5</v>
      </c>
      <c r="R39" s="865" t="s">
        <v>3</v>
      </c>
      <c r="S39" s="861" t="s">
        <v>5</v>
      </c>
      <c r="T39" s="861" t="s">
        <v>5</v>
      </c>
      <c r="U39" s="861" t="s">
        <v>5</v>
      </c>
      <c r="V39" s="861" t="s">
        <v>5</v>
      </c>
      <c r="W39" s="861" t="s">
        <v>5</v>
      </c>
      <c r="X39" s="861" t="s">
        <v>27</v>
      </c>
      <c r="Y39" s="865" t="s">
        <v>3</v>
      </c>
      <c r="Z39" s="861" t="s">
        <v>5</v>
      </c>
      <c r="AA39" s="861" t="s">
        <v>5</v>
      </c>
      <c r="AB39" s="861" t="s">
        <v>5</v>
      </c>
      <c r="AC39" s="861" t="s">
        <v>5</v>
      </c>
      <c r="AD39" s="861" t="s">
        <v>27</v>
      </c>
      <c r="AE39" s="861" t="s">
        <v>3</v>
      </c>
      <c r="AF39" s="865" t="s">
        <v>3</v>
      </c>
      <c r="AG39" s="861" t="s">
        <v>5</v>
      </c>
      <c r="AH39" s="861" t="s">
        <v>5</v>
      </c>
      <c r="AI39" s="861" t="s">
        <v>5</v>
      </c>
      <c r="AJ39" s="861" t="s">
        <v>27</v>
      </c>
      <c r="AK39" s="862" t="s">
        <v>5</v>
      </c>
      <c r="AL39" s="563">
        <f t="shared" si="10"/>
        <v>18</v>
      </c>
      <c r="AM39" s="280">
        <f t="shared" si="11"/>
        <v>0</v>
      </c>
      <c r="AN39" s="280">
        <f t="shared" si="12"/>
        <v>5</v>
      </c>
      <c r="AO39" s="553">
        <f t="shared" si="0"/>
        <v>5</v>
      </c>
      <c r="AP39" s="280">
        <f t="shared" si="13"/>
        <v>0</v>
      </c>
      <c r="AQ39" s="280">
        <f t="shared" si="14"/>
        <v>0</v>
      </c>
      <c r="AR39" s="553">
        <f t="shared" si="1"/>
        <v>0</v>
      </c>
      <c r="AS39" s="553">
        <f t="shared" si="2"/>
        <v>5</v>
      </c>
      <c r="AT39" s="557"/>
      <c r="AU39" s="557"/>
      <c r="AV39" s="891">
        <f t="shared" si="4"/>
        <v>0</v>
      </c>
      <c r="AW39" s="890">
        <f t="shared" si="5"/>
        <v>0</v>
      </c>
      <c r="AX39" s="890">
        <f t="shared" si="6"/>
        <v>0</v>
      </c>
      <c r="AY39" s="892">
        <f t="shared" si="7"/>
        <v>0</v>
      </c>
      <c r="AZ39" s="889">
        <f t="shared" si="8"/>
        <v>0</v>
      </c>
      <c r="BA39" s="897">
        <f t="shared" si="9"/>
        <v>5</v>
      </c>
    </row>
    <row r="40" spans="1:53" ht="18" customHeight="1" outlineLevel="1" thickBot="1">
      <c r="A40" s="621">
        <v>37</v>
      </c>
      <c r="B40" s="618" t="s">
        <v>371</v>
      </c>
      <c r="C40" s="787"/>
      <c r="D40" s="203" t="s">
        <v>26</v>
      </c>
      <c r="E40" s="203" t="s">
        <v>3</v>
      </c>
      <c r="F40" s="794" t="s">
        <v>76</v>
      </c>
      <c r="G40" s="762" t="s">
        <v>3</v>
      </c>
      <c r="H40" s="861" t="s">
        <v>5</v>
      </c>
      <c r="I40" s="861" t="s">
        <v>27</v>
      </c>
      <c r="J40" s="861" t="s">
        <v>3</v>
      </c>
      <c r="K40" s="865" t="s">
        <v>3</v>
      </c>
      <c r="L40" s="861" t="s">
        <v>5</v>
      </c>
      <c r="M40" s="861" t="s">
        <v>5</v>
      </c>
      <c r="N40" s="861" t="s">
        <v>5</v>
      </c>
      <c r="O40" s="861" t="s">
        <v>5</v>
      </c>
      <c r="P40" s="861" t="s">
        <v>5</v>
      </c>
      <c r="Q40" s="861" t="s">
        <v>5</v>
      </c>
      <c r="R40" s="865" t="s">
        <v>3</v>
      </c>
      <c r="S40" s="861" t="s">
        <v>5</v>
      </c>
      <c r="T40" s="861" t="s">
        <v>27</v>
      </c>
      <c r="U40" s="861" t="s">
        <v>3</v>
      </c>
      <c r="V40" s="861" t="s">
        <v>5</v>
      </c>
      <c r="W40" s="861" t="s">
        <v>27</v>
      </c>
      <c r="X40" s="861" t="s">
        <v>3</v>
      </c>
      <c r="Y40" s="865" t="s">
        <v>3</v>
      </c>
      <c r="Z40" s="861" t="s">
        <v>27</v>
      </c>
      <c r="AA40" s="861" t="s">
        <v>3</v>
      </c>
      <c r="AB40" s="566" t="s">
        <v>4</v>
      </c>
      <c r="AC40" s="861" t="s">
        <v>5</v>
      </c>
      <c r="AD40" s="861" t="s">
        <v>5</v>
      </c>
      <c r="AE40" s="861" t="s">
        <v>5</v>
      </c>
      <c r="AF40" s="865" t="s">
        <v>26</v>
      </c>
      <c r="AG40" s="861" t="s">
        <v>3</v>
      </c>
      <c r="AH40" s="861" t="s">
        <v>5</v>
      </c>
      <c r="AI40" s="861" t="s">
        <v>5</v>
      </c>
      <c r="AJ40" s="861" t="s">
        <v>5</v>
      </c>
      <c r="AK40" s="862" t="s">
        <v>5</v>
      </c>
      <c r="AL40" s="563">
        <f t="shared" si="10"/>
        <v>16</v>
      </c>
      <c r="AM40" s="280">
        <f t="shared" si="11"/>
        <v>1</v>
      </c>
      <c r="AN40" s="280">
        <f t="shared" si="12"/>
        <v>4</v>
      </c>
      <c r="AO40" s="553">
        <f t="shared" si="0"/>
        <v>5</v>
      </c>
      <c r="AP40" s="280">
        <f t="shared" si="13"/>
        <v>0</v>
      </c>
      <c r="AQ40" s="280">
        <f t="shared" si="14"/>
        <v>0</v>
      </c>
      <c r="AR40" s="553">
        <f t="shared" si="1"/>
        <v>0</v>
      </c>
      <c r="AS40" s="553">
        <f t="shared" si="2"/>
        <v>5</v>
      </c>
      <c r="AT40" s="557"/>
      <c r="AU40" s="557"/>
      <c r="AV40" s="893">
        <f t="shared" si="4"/>
        <v>0</v>
      </c>
      <c r="AW40" s="894">
        <f t="shared" si="5"/>
        <v>0</v>
      </c>
      <c r="AX40" s="894">
        <f t="shared" si="6"/>
        <v>0</v>
      </c>
      <c r="AY40" s="895">
        <f t="shared" si="7"/>
        <v>1</v>
      </c>
      <c r="AZ40" s="889">
        <f t="shared" si="8"/>
        <v>1</v>
      </c>
      <c r="BA40" s="898">
        <f t="shared" si="9"/>
        <v>4</v>
      </c>
    </row>
    <row r="41" spans="1:53" ht="18" customHeight="1" outlineLevel="1" thickBot="1">
      <c r="A41" s="621">
        <v>38</v>
      </c>
      <c r="B41" s="618" t="s">
        <v>372</v>
      </c>
      <c r="C41" s="787"/>
      <c r="D41" s="1335"/>
      <c r="E41" s="1335"/>
      <c r="F41" s="1335"/>
      <c r="G41" s="1142" t="s">
        <v>506</v>
      </c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3"/>
      <c r="AA41" s="1143"/>
      <c r="AB41" s="1143"/>
      <c r="AC41" s="1143"/>
      <c r="AD41" s="1143"/>
      <c r="AE41" s="1143"/>
      <c r="AF41" s="1143"/>
      <c r="AG41" s="1143"/>
      <c r="AH41" s="1143"/>
      <c r="AI41" s="1143"/>
      <c r="AJ41" s="1260"/>
      <c r="AK41" s="862" t="s">
        <v>5</v>
      </c>
      <c r="AL41" s="563">
        <f t="shared" si="10"/>
        <v>1</v>
      </c>
      <c r="AM41" s="280">
        <f t="shared" si="11"/>
        <v>0</v>
      </c>
      <c r="AN41" s="280">
        <f t="shared" si="12"/>
        <v>0</v>
      </c>
      <c r="AO41" s="553">
        <f t="shared" si="0"/>
        <v>0</v>
      </c>
      <c r="AP41" s="280">
        <f t="shared" si="13"/>
        <v>0</v>
      </c>
      <c r="AQ41" s="280">
        <f t="shared" si="14"/>
        <v>0</v>
      </c>
      <c r="AR41" s="553">
        <f t="shared" si="1"/>
        <v>0</v>
      </c>
      <c r="AS41" s="553">
        <f t="shared" si="2"/>
        <v>0</v>
      </c>
    </row>
    <row r="42" spans="1:53" ht="18" customHeight="1" outlineLevel="1" thickBot="1">
      <c r="A42" s="621">
        <v>39</v>
      </c>
      <c r="B42" s="618" t="s">
        <v>373</v>
      </c>
      <c r="C42" s="787"/>
      <c r="D42" s="1337"/>
      <c r="E42" s="1337"/>
      <c r="F42" s="1337"/>
      <c r="G42" s="1142" t="s">
        <v>506</v>
      </c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1143"/>
      <c r="AC42" s="1143"/>
      <c r="AD42" s="1143"/>
      <c r="AE42" s="1143"/>
      <c r="AF42" s="1143"/>
      <c r="AG42" s="1143"/>
      <c r="AH42" s="1143"/>
      <c r="AI42" s="1143"/>
      <c r="AJ42" s="1260"/>
      <c r="AK42" s="862" t="s">
        <v>5</v>
      </c>
      <c r="AL42" s="563">
        <f t="shared" si="10"/>
        <v>1</v>
      </c>
      <c r="AM42" s="280">
        <f t="shared" si="11"/>
        <v>0</v>
      </c>
      <c r="AN42" s="280">
        <f t="shared" si="12"/>
        <v>0</v>
      </c>
      <c r="AO42" s="553">
        <f t="shared" si="0"/>
        <v>0</v>
      </c>
      <c r="AP42" s="280">
        <f t="shared" si="13"/>
        <v>0</v>
      </c>
      <c r="AQ42" s="280">
        <f t="shared" si="14"/>
        <v>0</v>
      </c>
      <c r="AR42" s="553">
        <f t="shared" si="1"/>
        <v>0</v>
      </c>
      <c r="AS42" s="553">
        <f t="shared" si="2"/>
        <v>0</v>
      </c>
    </row>
    <row r="43" spans="1:53" ht="18" customHeight="1" thickBot="1">
      <c r="A43" s="621">
        <v>40</v>
      </c>
      <c r="B43" s="620" t="s">
        <v>374</v>
      </c>
      <c r="C43" s="787"/>
      <c r="D43" s="205" t="s">
        <v>3</v>
      </c>
      <c r="E43" s="205" t="s">
        <v>76</v>
      </c>
      <c r="F43" s="831" t="s">
        <v>76</v>
      </c>
      <c r="G43" s="1142" t="s">
        <v>506</v>
      </c>
      <c r="H43" s="1143"/>
      <c r="I43" s="1143"/>
      <c r="J43" s="1143"/>
      <c r="K43" s="1143"/>
      <c r="L43" s="1143"/>
      <c r="M43" s="1143"/>
      <c r="N43" s="1143"/>
      <c r="O43" s="1143"/>
      <c r="P43" s="1143"/>
      <c r="Q43" s="1143"/>
      <c r="R43" s="1143"/>
      <c r="S43" s="1143"/>
      <c r="T43" s="1143"/>
      <c r="U43" s="1143"/>
      <c r="V43" s="1143"/>
      <c r="W43" s="1143"/>
      <c r="X43" s="1143"/>
      <c r="Y43" s="1143"/>
      <c r="Z43" s="1143"/>
      <c r="AA43" s="1143"/>
      <c r="AB43" s="1143"/>
      <c r="AC43" s="1143"/>
      <c r="AD43" s="1143"/>
      <c r="AE43" s="1143"/>
      <c r="AF43" s="1143"/>
      <c r="AG43" s="1143"/>
      <c r="AH43" s="1143"/>
      <c r="AI43" s="1143"/>
      <c r="AJ43" s="1260"/>
      <c r="AK43" s="862" t="s">
        <v>5</v>
      </c>
      <c r="AL43" s="563">
        <f t="shared" si="10"/>
        <v>1</v>
      </c>
      <c r="AM43" s="280">
        <f t="shared" si="11"/>
        <v>0</v>
      </c>
      <c r="AN43" s="280">
        <f t="shared" si="12"/>
        <v>0</v>
      </c>
      <c r="AO43" s="553">
        <f t="shared" si="0"/>
        <v>0</v>
      </c>
      <c r="AP43" s="280">
        <f t="shared" si="13"/>
        <v>0</v>
      </c>
      <c r="AQ43" s="280">
        <f t="shared" si="14"/>
        <v>0</v>
      </c>
      <c r="AR43" s="553">
        <f t="shared" si="1"/>
        <v>0</v>
      </c>
      <c r="AS43" s="553">
        <f t="shared" si="2"/>
        <v>0</v>
      </c>
    </row>
    <row r="44" spans="1:53" ht="18" customHeight="1" outlineLevel="1" thickBot="1">
      <c r="A44" s="735"/>
      <c r="B44" s="736" t="s">
        <v>403</v>
      </c>
      <c r="C44" s="742"/>
      <c r="D44" s="736"/>
      <c r="E44" s="736"/>
      <c r="F44" s="736"/>
      <c r="G44" s="686">
        <f t="shared" ref="G44:AK44" si="15">COUNTIF(G4:G43,"GNE")</f>
        <v>3</v>
      </c>
      <c r="H44" s="686">
        <f t="shared" si="15"/>
        <v>2</v>
      </c>
      <c r="I44" s="686">
        <f t="shared" si="15"/>
        <v>1</v>
      </c>
      <c r="J44" s="686">
        <f t="shared" si="15"/>
        <v>5</v>
      </c>
      <c r="K44" s="686">
        <f t="shared" si="15"/>
        <v>2</v>
      </c>
      <c r="L44" s="686">
        <f t="shared" si="15"/>
        <v>2</v>
      </c>
      <c r="M44" s="686">
        <f t="shared" si="15"/>
        <v>3</v>
      </c>
      <c r="N44" s="686">
        <f t="shared" si="15"/>
        <v>2</v>
      </c>
      <c r="O44" s="686">
        <f t="shared" si="15"/>
        <v>3</v>
      </c>
      <c r="P44" s="686">
        <f t="shared" si="15"/>
        <v>2</v>
      </c>
      <c r="Q44" s="686">
        <f t="shared" si="15"/>
        <v>3</v>
      </c>
      <c r="R44" s="686">
        <f t="shared" si="15"/>
        <v>4</v>
      </c>
      <c r="S44" s="686">
        <f t="shared" si="15"/>
        <v>2</v>
      </c>
      <c r="T44" s="686">
        <f t="shared" si="15"/>
        <v>3</v>
      </c>
      <c r="U44" s="686">
        <f t="shared" si="15"/>
        <v>2</v>
      </c>
      <c r="V44" s="686">
        <f t="shared" si="15"/>
        <v>4</v>
      </c>
      <c r="W44" s="686">
        <f t="shared" si="15"/>
        <v>2</v>
      </c>
      <c r="X44" s="686">
        <f t="shared" si="15"/>
        <v>3</v>
      </c>
      <c r="Y44" s="686">
        <f t="shared" si="15"/>
        <v>3</v>
      </c>
      <c r="Z44" s="686">
        <f t="shared" si="15"/>
        <v>2</v>
      </c>
      <c r="AA44" s="686">
        <f t="shared" si="15"/>
        <v>2</v>
      </c>
      <c r="AB44" s="686">
        <f t="shared" si="15"/>
        <v>3</v>
      </c>
      <c r="AC44" s="686">
        <f t="shared" si="15"/>
        <v>4</v>
      </c>
      <c r="AD44" s="686">
        <f t="shared" si="15"/>
        <v>2</v>
      </c>
      <c r="AE44" s="686">
        <f t="shared" si="15"/>
        <v>2</v>
      </c>
      <c r="AF44" s="686">
        <f t="shared" si="15"/>
        <v>3</v>
      </c>
      <c r="AG44" s="686">
        <f t="shared" si="15"/>
        <v>3</v>
      </c>
      <c r="AH44" s="686">
        <f t="shared" si="15"/>
        <v>3</v>
      </c>
      <c r="AI44" s="686">
        <f t="shared" si="15"/>
        <v>4</v>
      </c>
      <c r="AJ44" s="686">
        <f t="shared" si="15"/>
        <v>3</v>
      </c>
      <c r="AK44" s="686">
        <f t="shared" si="15"/>
        <v>3</v>
      </c>
      <c r="AL44" s="563">
        <f t="shared" si="10"/>
        <v>0</v>
      </c>
      <c r="AM44" s="280">
        <f t="shared" si="11"/>
        <v>0</v>
      </c>
      <c r="AN44" s="280">
        <f t="shared" si="12"/>
        <v>0</v>
      </c>
      <c r="AO44" s="553">
        <f t="shared" si="0"/>
        <v>0</v>
      </c>
      <c r="AP44" s="280">
        <f t="shared" si="13"/>
        <v>0</v>
      </c>
      <c r="AQ44" s="280">
        <f t="shared" si="14"/>
        <v>0</v>
      </c>
      <c r="AR44" s="553">
        <f t="shared" si="1"/>
        <v>0</v>
      </c>
      <c r="AS44" s="553">
        <f t="shared" si="2"/>
        <v>0</v>
      </c>
    </row>
    <row r="45" spans="1:53" ht="18" customHeight="1" outlineLevel="1">
      <c r="A45" s="735"/>
      <c r="B45" s="736" t="s">
        <v>404</v>
      </c>
      <c r="C45" s="742"/>
      <c r="D45" s="736"/>
      <c r="E45" s="736"/>
      <c r="F45" s="736"/>
      <c r="G45" s="854">
        <f t="shared" ref="G45:AK45" si="16">COUNTIF(G4:G43,"GNP")</f>
        <v>1</v>
      </c>
      <c r="H45" s="854">
        <f t="shared" si="16"/>
        <v>1</v>
      </c>
      <c r="I45" s="854">
        <f t="shared" si="16"/>
        <v>2</v>
      </c>
      <c r="J45" s="854">
        <f t="shared" si="16"/>
        <v>1</v>
      </c>
      <c r="K45" s="854">
        <f t="shared" si="16"/>
        <v>1</v>
      </c>
      <c r="L45" s="854">
        <f t="shared" si="16"/>
        <v>1</v>
      </c>
      <c r="M45" s="854">
        <f t="shared" si="16"/>
        <v>1</v>
      </c>
      <c r="N45" s="854">
        <f t="shared" si="16"/>
        <v>1</v>
      </c>
      <c r="O45" s="854">
        <f t="shared" si="16"/>
        <v>1</v>
      </c>
      <c r="P45" s="854">
        <f t="shared" si="16"/>
        <v>1</v>
      </c>
      <c r="Q45" s="854">
        <f t="shared" si="16"/>
        <v>1</v>
      </c>
      <c r="R45" s="854">
        <f t="shared" si="16"/>
        <v>1</v>
      </c>
      <c r="S45" s="854">
        <f t="shared" si="16"/>
        <v>1</v>
      </c>
      <c r="T45" s="854">
        <f t="shared" si="16"/>
        <v>1</v>
      </c>
      <c r="U45" s="854">
        <f t="shared" si="16"/>
        <v>1</v>
      </c>
      <c r="V45" s="854">
        <f t="shared" si="16"/>
        <v>1</v>
      </c>
      <c r="W45" s="854">
        <f t="shared" si="16"/>
        <v>2</v>
      </c>
      <c r="X45" s="854">
        <f t="shared" si="16"/>
        <v>1</v>
      </c>
      <c r="Y45" s="854">
        <f t="shared" si="16"/>
        <v>1</v>
      </c>
      <c r="Z45" s="854">
        <f t="shared" si="16"/>
        <v>1</v>
      </c>
      <c r="AA45" s="854">
        <f t="shared" si="16"/>
        <v>1</v>
      </c>
      <c r="AB45" s="854">
        <f t="shared" si="16"/>
        <v>1</v>
      </c>
      <c r="AC45" s="854">
        <f t="shared" si="16"/>
        <v>1</v>
      </c>
      <c r="AD45" s="854">
        <f t="shared" si="16"/>
        <v>2</v>
      </c>
      <c r="AE45" s="854">
        <f t="shared" si="16"/>
        <v>1</v>
      </c>
      <c r="AF45" s="854">
        <f t="shared" si="16"/>
        <v>1</v>
      </c>
      <c r="AG45" s="854">
        <f t="shared" si="16"/>
        <v>1</v>
      </c>
      <c r="AH45" s="854">
        <f t="shared" si="16"/>
        <v>1</v>
      </c>
      <c r="AI45" s="854">
        <f t="shared" si="16"/>
        <v>1</v>
      </c>
      <c r="AJ45" s="854">
        <f t="shared" si="16"/>
        <v>1</v>
      </c>
      <c r="AK45" s="854">
        <f t="shared" si="16"/>
        <v>1</v>
      </c>
      <c r="AL45" s="563">
        <f t="shared" si="10"/>
        <v>0</v>
      </c>
      <c r="AM45" s="280">
        <f t="shared" si="11"/>
        <v>0</v>
      </c>
      <c r="AN45" s="280">
        <f t="shared" si="12"/>
        <v>0</v>
      </c>
      <c r="AO45" s="553">
        <f t="shared" si="0"/>
        <v>0</v>
      </c>
      <c r="AP45" s="280">
        <f t="shared" si="13"/>
        <v>0</v>
      </c>
      <c r="AQ45" s="280">
        <f t="shared" si="14"/>
        <v>0</v>
      </c>
      <c r="AR45" s="553">
        <f t="shared" si="1"/>
        <v>0</v>
      </c>
      <c r="AS45" s="553">
        <f t="shared" si="2"/>
        <v>0</v>
      </c>
    </row>
    <row r="46" spans="1:53" ht="18" customHeight="1" outlineLevel="1" thickBot="1">
      <c r="A46" s="735"/>
      <c r="B46" s="736" t="s">
        <v>405</v>
      </c>
      <c r="C46" s="742"/>
      <c r="D46" s="736"/>
      <c r="E46" s="736"/>
      <c r="F46" s="736"/>
      <c r="G46" s="853">
        <f t="shared" ref="G46:AK46" si="17">COUNTIF(G4:G43,"GDP")</f>
        <v>1</v>
      </c>
      <c r="H46" s="853">
        <f t="shared" si="17"/>
        <v>0</v>
      </c>
      <c r="I46" s="853">
        <f t="shared" si="17"/>
        <v>0</v>
      </c>
      <c r="J46" s="853">
        <f t="shared" si="17"/>
        <v>0</v>
      </c>
      <c r="K46" s="853">
        <f t="shared" si="17"/>
        <v>1</v>
      </c>
      <c r="L46" s="853">
        <f t="shared" si="17"/>
        <v>0</v>
      </c>
      <c r="M46" s="853">
        <f t="shared" si="17"/>
        <v>0</v>
      </c>
      <c r="N46" s="853">
        <f t="shared" si="17"/>
        <v>0</v>
      </c>
      <c r="O46" s="853">
        <f t="shared" si="17"/>
        <v>0</v>
      </c>
      <c r="P46" s="853">
        <f t="shared" si="17"/>
        <v>0</v>
      </c>
      <c r="Q46" s="853">
        <f t="shared" si="17"/>
        <v>0</v>
      </c>
      <c r="R46" s="853">
        <f t="shared" si="17"/>
        <v>1</v>
      </c>
      <c r="S46" s="853">
        <f t="shared" si="17"/>
        <v>0</v>
      </c>
      <c r="T46" s="853">
        <f t="shared" si="17"/>
        <v>0</v>
      </c>
      <c r="U46" s="853">
        <f t="shared" si="17"/>
        <v>0</v>
      </c>
      <c r="V46" s="853">
        <f t="shared" si="17"/>
        <v>0</v>
      </c>
      <c r="W46" s="853">
        <f t="shared" si="17"/>
        <v>0</v>
      </c>
      <c r="X46" s="853">
        <f t="shared" si="17"/>
        <v>0</v>
      </c>
      <c r="Y46" s="853">
        <f t="shared" si="17"/>
        <v>1</v>
      </c>
      <c r="Z46" s="853">
        <f t="shared" si="17"/>
        <v>0</v>
      </c>
      <c r="AA46" s="853">
        <f t="shared" si="17"/>
        <v>0</v>
      </c>
      <c r="AB46" s="853">
        <f t="shared" si="17"/>
        <v>0</v>
      </c>
      <c r="AC46" s="853">
        <f t="shared" si="17"/>
        <v>0</v>
      </c>
      <c r="AD46" s="853">
        <f t="shared" si="17"/>
        <v>0</v>
      </c>
      <c r="AE46" s="853">
        <f t="shared" si="17"/>
        <v>0</v>
      </c>
      <c r="AF46" s="853">
        <f t="shared" si="17"/>
        <v>1</v>
      </c>
      <c r="AG46" s="853">
        <f t="shared" si="17"/>
        <v>0</v>
      </c>
      <c r="AH46" s="853">
        <f t="shared" si="17"/>
        <v>0</v>
      </c>
      <c r="AI46" s="853">
        <f t="shared" si="17"/>
        <v>0</v>
      </c>
      <c r="AJ46" s="853">
        <f t="shared" si="17"/>
        <v>0</v>
      </c>
      <c r="AK46" s="853">
        <f t="shared" si="17"/>
        <v>0</v>
      </c>
      <c r="AL46" s="563">
        <f t="shared" si="10"/>
        <v>0</v>
      </c>
      <c r="AM46" s="280">
        <f t="shared" si="11"/>
        <v>0</v>
      </c>
      <c r="AN46" s="280">
        <f t="shared" si="12"/>
        <v>0</v>
      </c>
      <c r="AO46" s="553">
        <f t="shared" si="0"/>
        <v>0</v>
      </c>
      <c r="AP46" s="280">
        <f t="shared" si="13"/>
        <v>0</v>
      </c>
      <c r="AQ46" s="280">
        <f t="shared" si="14"/>
        <v>0</v>
      </c>
      <c r="AR46" s="553">
        <f t="shared" si="1"/>
        <v>0</v>
      </c>
      <c r="AS46" s="553">
        <f t="shared" si="2"/>
        <v>0</v>
      </c>
    </row>
    <row r="47" spans="1:53" ht="18" customHeight="1" outlineLevel="1">
      <c r="A47" s="735"/>
      <c r="B47" s="736" t="s">
        <v>406</v>
      </c>
      <c r="C47" s="742"/>
      <c r="D47" s="736"/>
      <c r="E47" s="736"/>
      <c r="F47" s="736"/>
      <c r="G47" s="394">
        <f t="shared" ref="G47:AN47" si="18">COUNTIF(G4:G43,"GDE")</f>
        <v>2</v>
      </c>
      <c r="H47" s="394">
        <f t="shared" si="18"/>
        <v>0</v>
      </c>
      <c r="I47" s="394">
        <f t="shared" si="18"/>
        <v>0</v>
      </c>
      <c r="J47" s="394">
        <f t="shared" si="18"/>
        <v>0</v>
      </c>
      <c r="K47" s="394">
        <f t="shared" si="18"/>
        <v>2</v>
      </c>
      <c r="L47" s="394">
        <f t="shared" si="18"/>
        <v>0</v>
      </c>
      <c r="M47" s="394">
        <f t="shared" si="18"/>
        <v>0</v>
      </c>
      <c r="N47" s="394">
        <f t="shared" si="18"/>
        <v>0</v>
      </c>
      <c r="O47" s="394">
        <f t="shared" si="18"/>
        <v>0</v>
      </c>
      <c r="P47" s="394">
        <f t="shared" si="18"/>
        <v>0</v>
      </c>
      <c r="Q47" s="394">
        <f t="shared" si="18"/>
        <v>0</v>
      </c>
      <c r="R47" s="394">
        <f t="shared" si="18"/>
        <v>2</v>
      </c>
      <c r="S47" s="394">
        <f t="shared" si="18"/>
        <v>0</v>
      </c>
      <c r="T47" s="394">
        <f t="shared" si="18"/>
        <v>0</v>
      </c>
      <c r="U47" s="394">
        <f t="shared" si="18"/>
        <v>0</v>
      </c>
      <c r="V47" s="394">
        <f t="shared" si="18"/>
        <v>0</v>
      </c>
      <c r="W47" s="394">
        <f t="shared" si="18"/>
        <v>0</v>
      </c>
      <c r="X47" s="394">
        <f t="shared" si="18"/>
        <v>0</v>
      </c>
      <c r="Y47" s="394">
        <f t="shared" si="18"/>
        <v>2</v>
      </c>
      <c r="Z47" s="394">
        <f t="shared" si="18"/>
        <v>0</v>
      </c>
      <c r="AA47" s="394">
        <f t="shared" si="18"/>
        <v>0</v>
      </c>
      <c r="AB47" s="394">
        <f t="shared" si="18"/>
        <v>0</v>
      </c>
      <c r="AC47" s="394">
        <f t="shared" si="18"/>
        <v>0</v>
      </c>
      <c r="AD47" s="394">
        <f t="shared" si="18"/>
        <v>0</v>
      </c>
      <c r="AE47" s="394">
        <f t="shared" si="18"/>
        <v>0</v>
      </c>
      <c r="AF47" s="394">
        <f t="shared" si="18"/>
        <v>2</v>
      </c>
      <c r="AG47" s="394">
        <f t="shared" si="18"/>
        <v>0</v>
      </c>
      <c r="AH47" s="394">
        <f t="shared" si="18"/>
        <v>0</v>
      </c>
      <c r="AI47" s="394">
        <f t="shared" si="18"/>
        <v>0</v>
      </c>
      <c r="AJ47" s="394">
        <f t="shared" si="18"/>
        <v>0</v>
      </c>
      <c r="AK47" s="394">
        <f t="shared" si="18"/>
        <v>0</v>
      </c>
      <c r="AL47" s="394">
        <f t="shared" si="18"/>
        <v>0</v>
      </c>
      <c r="AM47" s="394">
        <f t="shared" si="18"/>
        <v>0</v>
      </c>
      <c r="AN47" s="394">
        <f t="shared" si="18"/>
        <v>0</v>
      </c>
      <c r="AO47" s="553">
        <f t="shared" si="0"/>
        <v>0</v>
      </c>
      <c r="AP47" s="280">
        <f t="shared" si="13"/>
        <v>0</v>
      </c>
      <c r="AQ47" s="280">
        <f t="shared" si="14"/>
        <v>0</v>
      </c>
      <c r="AR47" s="553">
        <f t="shared" si="1"/>
        <v>0</v>
      </c>
      <c r="AS47" s="553">
        <f t="shared" si="2"/>
        <v>0</v>
      </c>
    </row>
    <row r="48" spans="1:53" ht="18" customHeight="1" outlineLevel="1" thickBot="1">
      <c r="A48" s="735"/>
      <c r="B48" s="736" t="s">
        <v>407</v>
      </c>
      <c r="C48" s="742"/>
      <c r="D48" s="736"/>
      <c r="E48" s="736"/>
      <c r="F48" s="736"/>
      <c r="G48" s="757">
        <f>SUM(G44:G47)</f>
        <v>7</v>
      </c>
      <c r="H48" s="757">
        <f t="shared" ref="H48:AK48" si="19">SUM(H44:H47)</f>
        <v>3</v>
      </c>
      <c r="I48" s="757">
        <f t="shared" si="19"/>
        <v>3</v>
      </c>
      <c r="J48" s="757">
        <f t="shared" si="19"/>
        <v>6</v>
      </c>
      <c r="K48" s="757">
        <f t="shared" si="19"/>
        <v>6</v>
      </c>
      <c r="L48" s="757">
        <f t="shared" si="19"/>
        <v>3</v>
      </c>
      <c r="M48" s="757">
        <f t="shared" si="19"/>
        <v>4</v>
      </c>
      <c r="N48" s="757">
        <f t="shared" si="19"/>
        <v>3</v>
      </c>
      <c r="O48" s="757">
        <f t="shared" si="19"/>
        <v>4</v>
      </c>
      <c r="P48" s="757">
        <f t="shared" si="19"/>
        <v>3</v>
      </c>
      <c r="Q48" s="757">
        <f t="shared" si="19"/>
        <v>4</v>
      </c>
      <c r="R48" s="757">
        <f t="shared" si="19"/>
        <v>8</v>
      </c>
      <c r="S48" s="757">
        <f t="shared" si="19"/>
        <v>3</v>
      </c>
      <c r="T48" s="757">
        <f t="shared" si="19"/>
        <v>4</v>
      </c>
      <c r="U48" s="757">
        <f t="shared" si="19"/>
        <v>3</v>
      </c>
      <c r="V48" s="757">
        <f t="shared" si="19"/>
        <v>5</v>
      </c>
      <c r="W48" s="757">
        <f t="shared" si="19"/>
        <v>4</v>
      </c>
      <c r="X48" s="757">
        <f t="shared" si="19"/>
        <v>4</v>
      </c>
      <c r="Y48" s="757">
        <f t="shared" si="19"/>
        <v>7</v>
      </c>
      <c r="Z48" s="757">
        <f t="shared" si="19"/>
        <v>3</v>
      </c>
      <c r="AA48" s="757">
        <f t="shared" si="19"/>
        <v>3</v>
      </c>
      <c r="AB48" s="757">
        <f t="shared" si="19"/>
        <v>4</v>
      </c>
      <c r="AC48" s="757">
        <f t="shared" si="19"/>
        <v>5</v>
      </c>
      <c r="AD48" s="757">
        <f t="shared" si="19"/>
        <v>4</v>
      </c>
      <c r="AE48" s="757">
        <f t="shared" si="19"/>
        <v>3</v>
      </c>
      <c r="AF48" s="757">
        <f t="shared" si="19"/>
        <v>7</v>
      </c>
      <c r="AG48" s="757">
        <f t="shared" si="19"/>
        <v>4</v>
      </c>
      <c r="AH48" s="757">
        <f t="shared" si="19"/>
        <v>4</v>
      </c>
      <c r="AI48" s="757">
        <f t="shared" si="19"/>
        <v>5</v>
      </c>
      <c r="AJ48" s="757">
        <f t="shared" si="19"/>
        <v>4</v>
      </c>
      <c r="AK48" s="757">
        <f t="shared" si="19"/>
        <v>4</v>
      </c>
      <c r="AL48" s="563">
        <f t="shared" si="10"/>
        <v>0</v>
      </c>
      <c r="AM48" s="280">
        <f t="shared" si="11"/>
        <v>0</v>
      </c>
      <c r="AN48" s="280">
        <f t="shared" si="12"/>
        <v>0</v>
      </c>
      <c r="AO48" s="553">
        <f t="shared" si="0"/>
        <v>0</v>
      </c>
      <c r="AP48" s="280">
        <f t="shared" si="13"/>
        <v>0</v>
      </c>
      <c r="AQ48" s="280">
        <f t="shared" si="14"/>
        <v>0</v>
      </c>
      <c r="AR48" s="553">
        <f t="shared" si="1"/>
        <v>0</v>
      </c>
      <c r="AS48" s="553">
        <f t="shared" si="2"/>
        <v>0</v>
      </c>
    </row>
    <row r="49" spans="1:53" ht="18" customHeight="1" outlineLevel="1">
      <c r="A49" s="735"/>
      <c r="B49" s="736"/>
      <c r="C49" s="742"/>
      <c r="D49" s="736"/>
      <c r="E49" s="736"/>
      <c r="F49" s="736"/>
      <c r="G49" s="656" t="s">
        <v>5</v>
      </c>
      <c r="H49" s="656" t="s">
        <v>6</v>
      </c>
      <c r="I49" s="592" t="s">
        <v>7</v>
      </c>
      <c r="J49" s="656" t="s">
        <v>8</v>
      </c>
      <c r="K49" s="656" t="s">
        <v>3</v>
      </c>
      <c r="L49" s="656" t="s">
        <v>4</v>
      </c>
      <c r="M49" s="656" t="s">
        <v>5</v>
      </c>
      <c r="N49" s="656" t="s">
        <v>5</v>
      </c>
      <c r="O49" s="656" t="s">
        <v>6</v>
      </c>
      <c r="P49" s="592" t="s">
        <v>7</v>
      </c>
      <c r="Q49" s="656" t="s">
        <v>8</v>
      </c>
      <c r="R49" s="656" t="s">
        <v>3</v>
      </c>
      <c r="S49" s="656" t="s">
        <v>4</v>
      </c>
      <c r="T49" s="656" t="s">
        <v>5</v>
      </c>
      <c r="U49" s="656" t="s">
        <v>5</v>
      </c>
      <c r="V49" s="656" t="s">
        <v>6</v>
      </c>
      <c r="W49" s="656" t="s">
        <v>7</v>
      </c>
      <c r="X49" s="657" t="s">
        <v>8</v>
      </c>
      <c r="Y49" s="656" t="s">
        <v>3</v>
      </c>
      <c r="Z49" s="657" t="s">
        <v>4</v>
      </c>
      <c r="AA49" s="656" t="s">
        <v>5</v>
      </c>
      <c r="AB49" s="656" t="s">
        <v>5</v>
      </c>
      <c r="AC49" s="656" t="s">
        <v>6</v>
      </c>
      <c r="AD49" s="656" t="s">
        <v>7</v>
      </c>
      <c r="AE49" s="657" t="s">
        <v>8</v>
      </c>
      <c r="AF49" s="656" t="s">
        <v>3</v>
      </c>
      <c r="AG49" s="657" t="s">
        <v>4</v>
      </c>
      <c r="AH49" s="656" t="s">
        <v>5</v>
      </c>
      <c r="AI49" s="656" t="s">
        <v>5</v>
      </c>
      <c r="AJ49" s="656" t="s">
        <v>6</v>
      </c>
      <c r="AK49" s="656" t="s">
        <v>7</v>
      </c>
      <c r="AL49" s="584"/>
      <c r="AM49" s="584"/>
      <c r="AN49" s="584"/>
      <c r="AO49" s="740"/>
      <c r="AP49" s="584"/>
      <c r="AQ49" s="584"/>
      <c r="AR49" s="740"/>
      <c r="AS49" s="740"/>
    </row>
    <row r="50" spans="1:53" ht="18" customHeight="1" outlineLevel="1">
      <c r="A50" s="735"/>
      <c r="B50" s="736"/>
      <c r="C50" s="742"/>
      <c r="D50" s="736"/>
      <c r="E50" s="736"/>
      <c r="F50" s="736"/>
      <c r="G50" s="565">
        <v>1</v>
      </c>
      <c r="H50" s="565">
        <v>2</v>
      </c>
      <c r="I50" s="565">
        <v>3</v>
      </c>
      <c r="J50" s="565">
        <v>4</v>
      </c>
      <c r="K50" s="565">
        <v>5</v>
      </c>
      <c r="L50" s="565">
        <v>6</v>
      </c>
      <c r="M50" s="565">
        <v>7</v>
      </c>
      <c r="N50" s="565">
        <v>8</v>
      </c>
      <c r="O50" s="565">
        <v>9</v>
      </c>
      <c r="P50" s="565">
        <v>10</v>
      </c>
      <c r="Q50" s="565">
        <v>11</v>
      </c>
      <c r="R50" s="565">
        <v>12</v>
      </c>
      <c r="S50" s="565">
        <v>13</v>
      </c>
      <c r="T50" s="565">
        <v>14</v>
      </c>
      <c r="U50" s="565">
        <v>15</v>
      </c>
      <c r="V50" s="565">
        <v>16</v>
      </c>
      <c r="W50" s="565">
        <v>17</v>
      </c>
      <c r="X50" s="565">
        <v>18</v>
      </c>
      <c r="Y50" s="565">
        <v>19</v>
      </c>
      <c r="Z50" s="565">
        <v>20</v>
      </c>
      <c r="AA50" s="565">
        <v>21</v>
      </c>
      <c r="AB50" s="565">
        <v>22</v>
      </c>
      <c r="AC50" s="565">
        <v>23</v>
      </c>
      <c r="AD50" s="565">
        <v>24</v>
      </c>
      <c r="AE50" s="565">
        <v>25</v>
      </c>
      <c r="AF50" s="565">
        <v>26</v>
      </c>
      <c r="AG50" s="565">
        <v>27</v>
      </c>
      <c r="AH50" s="565">
        <v>28</v>
      </c>
      <c r="AI50" s="565">
        <v>29</v>
      </c>
      <c r="AJ50" s="565">
        <v>30</v>
      </c>
      <c r="AK50" s="565">
        <v>31</v>
      </c>
    </row>
    <row r="51" spans="1:53" ht="18" customHeight="1" outlineLevel="1" thickBot="1">
      <c r="A51" s="735"/>
      <c r="B51" s="736" t="s">
        <v>478</v>
      </c>
      <c r="C51" s="742"/>
      <c r="D51" s="736"/>
      <c r="E51" s="736"/>
      <c r="F51" s="736"/>
      <c r="G51" s="802">
        <v>0</v>
      </c>
      <c r="H51" s="802">
        <v>0</v>
      </c>
      <c r="I51" s="802">
        <v>2</v>
      </c>
      <c r="J51" s="802">
        <v>1</v>
      </c>
      <c r="K51" s="802">
        <v>0</v>
      </c>
      <c r="L51" s="802">
        <v>1</v>
      </c>
      <c r="M51" s="802">
        <v>0</v>
      </c>
      <c r="N51" s="802">
        <v>1</v>
      </c>
      <c r="O51" s="802">
        <v>0</v>
      </c>
      <c r="P51" s="802">
        <v>2</v>
      </c>
      <c r="Q51" s="802">
        <v>1</v>
      </c>
      <c r="R51" s="802">
        <v>0</v>
      </c>
      <c r="S51" s="802">
        <v>1</v>
      </c>
      <c r="T51" s="802">
        <v>0</v>
      </c>
      <c r="U51" s="802">
        <v>0</v>
      </c>
      <c r="V51" s="802">
        <v>0</v>
      </c>
      <c r="W51" s="802">
        <v>2</v>
      </c>
      <c r="X51" s="802">
        <v>1</v>
      </c>
      <c r="Y51" s="802">
        <v>0</v>
      </c>
      <c r="Z51" s="802">
        <v>1</v>
      </c>
      <c r="AA51" s="802">
        <v>0</v>
      </c>
      <c r="AB51" s="802">
        <v>0</v>
      </c>
      <c r="AC51" s="802">
        <v>0</v>
      </c>
      <c r="AD51" s="802">
        <v>2</v>
      </c>
      <c r="AE51" s="802">
        <v>1</v>
      </c>
      <c r="AF51" s="802">
        <v>0</v>
      </c>
      <c r="AG51" s="802">
        <v>2</v>
      </c>
      <c r="AH51" s="802">
        <v>0</v>
      </c>
      <c r="AI51" s="802">
        <v>1</v>
      </c>
      <c r="AJ51" s="802">
        <v>0</v>
      </c>
      <c r="AK51" s="802">
        <v>1</v>
      </c>
    </row>
    <row r="52" spans="1:53" ht="18" customHeight="1" outlineLevel="1" thickBot="1">
      <c r="A52" s="735"/>
      <c r="B52" s="736" t="s">
        <v>502</v>
      </c>
      <c r="C52" s="742"/>
      <c r="D52" s="736"/>
      <c r="E52" s="736"/>
      <c r="F52" s="736"/>
      <c r="G52" s="804">
        <f>G44+G51</f>
        <v>3</v>
      </c>
      <c r="H52" s="804">
        <f t="shared" ref="H52:AN52" si="20">H44+H51</f>
        <v>2</v>
      </c>
      <c r="I52" s="804">
        <f t="shared" si="20"/>
        <v>3</v>
      </c>
      <c r="J52" s="804">
        <f t="shared" si="20"/>
        <v>6</v>
      </c>
      <c r="K52" s="804">
        <f t="shared" si="20"/>
        <v>2</v>
      </c>
      <c r="L52" s="804">
        <f t="shared" si="20"/>
        <v>3</v>
      </c>
      <c r="M52" s="804">
        <f t="shared" si="20"/>
        <v>3</v>
      </c>
      <c r="N52" s="804">
        <f t="shared" si="20"/>
        <v>3</v>
      </c>
      <c r="O52" s="804">
        <f t="shared" si="20"/>
        <v>3</v>
      </c>
      <c r="P52" s="804">
        <f t="shared" si="20"/>
        <v>4</v>
      </c>
      <c r="Q52" s="804">
        <f t="shared" si="20"/>
        <v>4</v>
      </c>
      <c r="R52" s="804">
        <f t="shared" si="20"/>
        <v>4</v>
      </c>
      <c r="S52" s="804">
        <f t="shared" si="20"/>
        <v>3</v>
      </c>
      <c r="T52" s="804">
        <f t="shared" si="20"/>
        <v>3</v>
      </c>
      <c r="U52" s="804">
        <f t="shared" si="20"/>
        <v>2</v>
      </c>
      <c r="V52" s="804">
        <f t="shared" si="20"/>
        <v>4</v>
      </c>
      <c r="W52" s="804">
        <f t="shared" si="20"/>
        <v>4</v>
      </c>
      <c r="X52" s="804">
        <f t="shared" si="20"/>
        <v>4</v>
      </c>
      <c r="Y52" s="804">
        <f t="shared" si="20"/>
        <v>3</v>
      </c>
      <c r="Z52" s="804">
        <f t="shared" si="20"/>
        <v>3</v>
      </c>
      <c r="AA52" s="804">
        <f t="shared" si="20"/>
        <v>2</v>
      </c>
      <c r="AB52" s="804">
        <f t="shared" si="20"/>
        <v>3</v>
      </c>
      <c r="AC52" s="804">
        <f t="shared" si="20"/>
        <v>4</v>
      </c>
      <c r="AD52" s="804">
        <f t="shared" si="20"/>
        <v>4</v>
      </c>
      <c r="AE52" s="804">
        <f t="shared" si="20"/>
        <v>3</v>
      </c>
      <c r="AF52" s="804">
        <f t="shared" si="20"/>
        <v>3</v>
      </c>
      <c r="AG52" s="804">
        <f t="shared" si="20"/>
        <v>5</v>
      </c>
      <c r="AH52" s="804">
        <f t="shared" si="20"/>
        <v>3</v>
      </c>
      <c r="AI52" s="804">
        <f t="shared" si="20"/>
        <v>5</v>
      </c>
      <c r="AJ52" s="804">
        <f t="shared" si="20"/>
        <v>3</v>
      </c>
      <c r="AK52" s="804">
        <f t="shared" si="20"/>
        <v>4</v>
      </c>
      <c r="AL52" s="803">
        <f t="shared" si="20"/>
        <v>0</v>
      </c>
      <c r="AM52" s="803">
        <f t="shared" si="20"/>
        <v>0</v>
      </c>
      <c r="AN52" s="803">
        <f t="shared" si="20"/>
        <v>0</v>
      </c>
    </row>
    <row r="53" spans="1:53" ht="18" customHeight="1">
      <c r="A53" s="735"/>
      <c r="B53" s="736"/>
      <c r="C53" s="742"/>
      <c r="D53" s="736"/>
      <c r="E53" s="736"/>
      <c r="F53" s="736"/>
      <c r="G53" s="741"/>
      <c r="H53" s="741"/>
      <c r="I53" s="741"/>
      <c r="J53" s="741"/>
      <c r="K53" s="742"/>
      <c r="L53" s="741"/>
      <c r="M53" s="741"/>
      <c r="N53" s="741"/>
      <c r="O53" s="741"/>
      <c r="P53" s="741"/>
      <c r="Q53" s="741"/>
      <c r="R53" s="742"/>
      <c r="S53" s="741"/>
      <c r="T53" s="741"/>
      <c r="U53" s="741"/>
      <c r="V53" s="741"/>
      <c r="W53" s="741"/>
      <c r="X53" s="741"/>
      <c r="Y53" s="742"/>
      <c r="Z53" s="741"/>
      <c r="AA53" s="742"/>
      <c r="AB53" s="741"/>
      <c r="AC53" s="741"/>
      <c r="AD53" s="742"/>
      <c r="AE53" s="741"/>
      <c r="AF53" s="742"/>
      <c r="AG53" s="741"/>
      <c r="AH53" s="741"/>
      <c r="AI53" s="741"/>
      <c r="AJ53" s="741"/>
      <c r="AK53" s="742"/>
    </row>
    <row r="54" spans="1:53" s="579" customFormat="1" ht="15.6">
      <c r="A54" s="573"/>
      <c r="B54" s="574" t="s">
        <v>63</v>
      </c>
      <c r="C54" s="575"/>
      <c r="D54" s="574"/>
      <c r="E54" s="574"/>
      <c r="F54" s="574"/>
      <c r="G54" s="575" t="s">
        <v>10</v>
      </c>
      <c r="H54" s="1322" t="s">
        <v>64</v>
      </c>
      <c r="I54" s="1323"/>
      <c r="J54" s="1323"/>
      <c r="K54" s="1323"/>
      <c r="L54" s="1323"/>
      <c r="M54" s="1323"/>
      <c r="N54" s="1323"/>
      <c r="O54" s="1323"/>
      <c r="P54" s="857"/>
      <c r="Q54" s="857"/>
      <c r="R54" s="857"/>
      <c r="S54" s="577"/>
      <c r="T54" s="577"/>
      <c r="U54" s="577"/>
      <c r="V54" s="577"/>
      <c r="W54" s="1338" t="s">
        <v>158</v>
      </c>
      <c r="X54" s="1338"/>
      <c r="Y54" s="1338"/>
      <c r="Z54" s="1338"/>
      <c r="AA54" s="1338"/>
      <c r="AB54" s="1338"/>
      <c r="AC54" s="1338"/>
      <c r="AD54" s="1338"/>
      <c r="AE54" s="1338"/>
      <c r="AF54" s="1338"/>
      <c r="AG54" s="1338"/>
      <c r="AH54" s="1338"/>
      <c r="AI54" s="1338"/>
      <c r="AJ54" s="1338"/>
      <c r="AK54" s="1338"/>
      <c r="AL54" s="685"/>
      <c r="AM54" s="685"/>
      <c r="AN54" s="685"/>
      <c r="AO54" s="685"/>
      <c r="AT54" s="578"/>
      <c r="AU54" s="578"/>
      <c r="AV54" s="833"/>
      <c r="AW54" s="833"/>
      <c r="AX54" s="833"/>
      <c r="AY54" s="833"/>
      <c r="AZ54" s="877"/>
      <c r="BA54" s="833"/>
    </row>
    <row r="55" spans="1:53" ht="15.6">
      <c r="A55" s="580"/>
      <c r="B55" s="581" t="s">
        <v>65</v>
      </c>
      <c r="C55" s="860"/>
      <c r="D55" s="581"/>
      <c r="E55" s="581"/>
      <c r="F55" s="581"/>
      <c r="G55" s="860" t="s">
        <v>27</v>
      </c>
      <c r="H55" s="1312" t="s">
        <v>375</v>
      </c>
      <c r="I55" s="1313"/>
      <c r="J55" s="1313"/>
      <c r="K55" s="1313"/>
      <c r="L55" s="1313"/>
      <c r="M55" s="1313"/>
      <c r="N55" s="1313"/>
      <c r="O55" s="1313"/>
      <c r="P55" s="856"/>
      <c r="Q55" s="856"/>
      <c r="R55" s="856"/>
      <c r="S55" s="583"/>
      <c r="T55" s="583"/>
      <c r="U55" s="583"/>
      <c r="V55" s="583"/>
      <c r="W55" s="1331" t="s">
        <v>412</v>
      </c>
      <c r="X55" s="1331"/>
      <c r="Y55" s="1331"/>
      <c r="Z55" s="1331"/>
      <c r="AA55" s="1331"/>
      <c r="AB55" s="1331"/>
      <c r="AC55" s="1315" t="s">
        <v>467</v>
      </c>
      <c r="AD55" s="1315"/>
      <c r="AE55" s="1315"/>
      <c r="AF55" s="1315"/>
      <c r="AG55" s="1315"/>
      <c r="AH55" s="1315"/>
      <c r="AI55" s="1315"/>
      <c r="AJ55" s="1315"/>
      <c r="AK55" s="1315"/>
    </row>
    <row r="56" spans="1:53" ht="15.6">
      <c r="A56" s="580"/>
      <c r="B56" s="581" t="s">
        <v>67</v>
      </c>
      <c r="C56" s="860"/>
      <c r="D56" s="581"/>
      <c r="E56" s="581"/>
      <c r="F56" s="581"/>
      <c r="G56" s="860" t="s">
        <v>13</v>
      </c>
      <c r="H56" s="1312" t="s">
        <v>68</v>
      </c>
      <c r="I56" s="1313"/>
      <c r="J56" s="1313"/>
      <c r="K56" s="1313"/>
      <c r="L56" s="1313"/>
      <c r="M56" s="1313"/>
      <c r="N56" s="1313"/>
      <c r="O56" s="1313"/>
      <c r="P56" s="856"/>
      <c r="Q56" s="856"/>
      <c r="R56" s="856"/>
      <c r="S56" s="583" t="s">
        <v>261</v>
      </c>
      <c r="T56" s="583"/>
      <c r="U56" s="583"/>
      <c r="V56" s="583"/>
      <c r="W56" s="1331" t="s">
        <v>484</v>
      </c>
      <c r="X56" s="1331"/>
      <c r="Y56" s="1331"/>
      <c r="Z56" s="1331"/>
      <c r="AA56" s="1331"/>
      <c r="AB56" s="1331"/>
      <c r="AC56" s="1320" t="s">
        <v>160</v>
      </c>
      <c r="AD56" s="1320"/>
      <c r="AE56" s="1320"/>
      <c r="AF56" s="1320"/>
      <c r="AG56" s="1320"/>
      <c r="AH56" s="1320"/>
      <c r="AI56" s="1320"/>
      <c r="AJ56" s="1320"/>
      <c r="AK56" s="1320"/>
    </row>
    <row r="57" spans="1:53" ht="15.6">
      <c r="A57" s="580"/>
      <c r="B57" s="581" t="s">
        <v>69</v>
      </c>
      <c r="C57" s="860"/>
      <c r="D57" s="581"/>
      <c r="E57" s="581"/>
      <c r="F57" s="581"/>
      <c r="G57" s="860" t="s">
        <v>26</v>
      </c>
      <c r="H57" s="1312" t="s">
        <v>70</v>
      </c>
      <c r="I57" s="1313"/>
      <c r="J57" s="1313"/>
      <c r="K57" s="1313"/>
      <c r="L57" s="1313"/>
      <c r="M57" s="1313"/>
      <c r="N57" s="1313"/>
      <c r="O57" s="1313"/>
      <c r="P57" s="856"/>
      <c r="Q57" s="856"/>
      <c r="R57" s="856"/>
      <c r="S57" s="583"/>
      <c r="T57" s="583"/>
      <c r="U57" s="583"/>
      <c r="V57" s="583"/>
      <c r="W57" s="1349"/>
      <c r="X57" s="1349"/>
      <c r="Y57" s="1349"/>
      <c r="Z57" s="1349"/>
      <c r="AA57" s="1349"/>
      <c r="AB57" s="1349"/>
      <c r="AC57" s="1350"/>
      <c r="AD57" s="1350"/>
      <c r="AE57" s="1350"/>
      <c r="AF57" s="1350"/>
      <c r="AG57" s="1350"/>
      <c r="AH57" s="1350"/>
      <c r="AI57" s="1350"/>
      <c r="AJ57" s="1350"/>
      <c r="AK57" s="1350"/>
    </row>
    <row r="58" spans="1:53" ht="15.6">
      <c r="A58" s="580"/>
      <c r="B58" s="856" t="s">
        <v>71</v>
      </c>
      <c r="C58" s="860"/>
      <c r="D58" s="856"/>
      <c r="E58" s="856"/>
      <c r="F58" s="856"/>
      <c r="G58" s="860" t="s">
        <v>72</v>
      </c>
      <c r="H58" s="1312" t="s">
        <v>73</v>
      </c>
      <c r="I58" s="1313"/>
      <c r="J58" s="1313"/>
      <c r="K58" s="1313"/>
      <c r="L58" s="1313"/>
      <c r="M58" s="1313"/>
      <c r="N58" s="1313"/>
      <c r="O58" s="1313"/>
      <c r="P58" s="856"/>
      <c r="Q58" s="856"/>
      <c r="R58" s="856"/>
      <c r="S58" s="859"/>
      <c r="T58" s="859"/>
      <c r="U58" s="859"/>
      <c r="V58" s="859"/>
      <c r="W58" s="1349"/>
      <c r="X58" s="1349"/>
      <c r="Y58" s="1349"/>
      <c r="Z58" s="1349"/>
      <c r="AA58" s="1349"/>
      <c r="AB58" s="1349"/>
      <c r="AC58" s="1350"/>
      <c r="AD58" s="1350"/>
      <c r="AE58" s="1350"/>
      <c r="AF58" s="1350"/>
      <c r="AG58" s="1350"/>
      <c r="AH58" s="1350"/>
      <c r="AI58" s="1350"/>
      <c r="AJ58" s="1350"/>
      <c r="AK58" s="1350"/>
    </row>
    <row r="59" spans="1:53" ht="21">
      <c r="A59" s="580"/>
      <c r="B59" s="679" t="s">
        <v>74</v>
      </c>
      <c r="C59" s="788"/>
      <c r="D59" s="679"/>
      <c r="E59" s="679"/>
      <c r="F59" s="679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1339"/>
      <c r="X59" s="1339"/>
      <c r="Y59" s="1339"/>
      <c r="Z59" s="1339"/>
      <c r="AA59" s="1339"/>
      <c r="AB59" s="1339"/>
      <c r="AC59" s="1340"/>
      <c r="AD59" s="1340"/>
      <c r="AE59" s="1340"/>
      <c r="AF59" s="1340"/>
      <c r="AG59" s="1340"/>
      <c r="AH59" s="1340"/>
      <c r="AI59" s="1340"/>
      <c r="AJ59" s="1340"/>
      <c r="AK59" s="1340"/>
    </row>
    <row r="65" spans="29:37">
      <c r="AC65" s="584"/>
    </row>
    <row r="68" spans="29:37" ht="15.6">
      <c r="AK68" s="580"/>
    </row>
  </sheetData>
  <mergeCells count="46">
    <mergeCell ref="AV2:AY2"/>
    <mergeCell ref="BA2:BA3"/>
    <mergeCell ref="D21:F21"/>
    <mergeCell ref="G21:AJ21"/>
    <mergeCell ref="B1:AK1"/>
    <mergeCell ref="D10:F10"/>
    <mergeCell ref="G10:AK10"/>
    <mergeCell ref="D20:F20"/>
    <mergeCell ref="A2:A3"/>
    <mergeCell ref="B2:B3"/>
    <mergeCell ref="D2:F2"/>
    <mergeCell ref="D5:F5"/>
    <mergeCell ref="G5:AK5"/>
    <mergeCell ref="D22:E22"/>
    <mergeCell ref="G24:AJ24"/>
    <mergeCell ref="G30:AK30"/>
    <mergeCell ref="D33:F33"/>
    <mergeCell ref="G33:AK33"/>
    <mergeCell ref="K28:Q28"/>
    <mergeCell ref="G28:I28"/>
    <mergeCell ref="H54:O54"/>
    <mergeCell ref="W54:AK54"/>
    <mergeCell ref="H55:O55"/>
    <mergeCell ref="W55:AB55"/>
    <mergeCell ref="AC55:AK55"/>
    <mergeCell ref="D41:F41"/>
    <mergeCell ref="G41:AJ41"/>
    <mergeCell ref="D42:F42"/>
    <mergeCell ref="G42:AJ42"/>
    <mergeCell ref="G43:AJ43"/>
    <mergeCell ref="W59:AB59"/>
    <mergeCell ref="AC59:AK59"/>
    <mergeCell ref="S28:U28"/>
    <mergeCell ref="V27:AD27"/>
    <mergeCell ref="AF27:AI27"/>
    <mergeCell ref="G35:AJ35"/>
    <mergeCell ref="H57:O57"/>
    <mergeCell ref="W57:AB57"/>
    <mergeCell ref="AC57:AK57"/>
    <mergeCell ref="H58:O58"/>
    <mergeCell ref="W58:AB58"/>
    <mergeCell ref="AC58:AK58"/>
    <mergeCell ref="H56:O56"/>
    <mergeCell ref="W56:AB56"/>
    <mergeCell ref="AC56:AK56"/>
    <mergeCell ref="G37:AK37"/>
  </mergeCells>
  <conditionalFormatting sqref="B4:C43 B44:F53">
    <cfRule type="expression" dxfId="57" priority="18">
      <formula>AO=5</formula>
    </cfRule>
  </conditionalFormatting>
  <conditionalFormatting sqref="AR4:AR49">
    <cfRule type="cellIs" dxfId="56" priority="17" operator="greaterThan">
      <formula>4</formula>
    </cfRule>
  </conditionalFormatting>
  <conditionalFormatting sqref="AS4:AS49">
    <cfRule type="cellIs" dxfId="55" priority="16" operator="equal">
      <formula>5</formula>
    </cfRule>
  </conditionalFormatting>
  <conditionalFormatting sqref="AO4:AO49">
    <cfRule type="cellIs" dxfId="54" priority="15" operator="greaterThan">
      <formula>0</formula>
    </cfRule>
  </conditionalFormatting>
  <conditionalFormatting sqref="G45:AK45">
    <cfRule type="cellIs" dxfId="53" priority="14" operator="greaterThan">
      <formula>0</formula>
    </cfRule>
  </conditionalFormatting>
  <conditionalFormatting sqref="G46:AK46">
    <cfRule type="cellIs" dxfId="52" priority="13" operator="greaterThan">
      <formula>0</formula>
    </cfRule>
  </conditionalFormatting>
  <conditionalFormatting sqref="G46:AK46">
    <cfRule type="cellIs" dxfId="51" priority="12" operator="greaterThan">
      <formula>0</formula>
    </cfRule>
  </conditionalFormatting>
  <conditionalFormatting sqref="AT4:AU33">
    <cfRule type="cellIs" dxfId="50" priority="8" operator="greaterThan">
      <formula>0</formula>
    </cfRule>
    <cfRule type="cellIs" dxfId="49" priority="11" operator="greaterThan">
      <formula>1</formula>
    </cfRule>
  </conditionalFormatting>
  <conditionalFormatting sqref="H53 O53 V53 AC53 AK53">
    <cfRule type="cellIs" dxfId="48" priority="10" operator="equal">
      <formula>2</formula>
    </cfRule>
  </conditionalFormatting>
  <conditionalFormatting sqref="G47:AK47">
    <cfRule type="cellIs" dxfId="47" priority="9" operator="greaterThan">
      <formula>1</formula>
    </cfRule>
  </conditionalFormatting>
  <conditionalFormatting sqref="G51:AK51">
    <cfRule type="cellIs" dxfId="46" priority="5" operator="greaterThan">
      <formula>10</formula>
    </cfRule>
    <cfRule type="cellIs" dxfId="45" priority="7" operator="equal">
      <formula>0</formula>
    </cfRule>
  </conditionalFormatting>
  <conditionalFormatting sqref="AF51 Y51 R51 K51 G51">
    <cfRule type="cellIs" dxfId="44" priority="6" operator="greaterThan">
      <formula>1</formula>
    </cfRule>
  </conditionalFormatting>
  <conditionalFormatting sqref="G44:H44 K44 M44 O44 R44 T44:V44 Y44 AF44 AH44 AJ44">
    <cfRule type="cellIs" dxfId="43" priority="4" operator="greaterThan">
      <formula>1</formula>
    </cfRule>
  </conditionalFormatting>
  <conditionalFormatting sqref="AA44:AC44">
    <cfRule type="cellIs" dxfId="42" priority="3" operator="greaterThan">
      <formula>1</formula>
    </cfRule>
  </conditionalFormatting>
  <conditionalFormatting sqref="G44 K44 R44 Y44 AF44">
    <cfRule type="cellIs" dxfId="41" priority="2" operator="greaterThan">
      <formula>1</formula>
    </cfRule>
  </conditionalFormatting>
  <conditionalFormatting sqref="G51 K51 R51 Y51 AF51">
    <cfRule type="cellIs" dxfId="40" priority="1" operator="equal">
      <formula>0</formula>
    </cfRule>
  </conditionalFormatting>
  <pageMargins left="0.7" right="0.7" top="0.75" bottom="0.75" header="0.3" footer="0.3"/>
  <pageSetup paperSize="9" scale="30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topLeftCell="A10" zoomScale="60" zoomScaleNormal="60" workbookViewId="0">
      <selection activeCell="X7" sqref="X7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6.33203125" style="557" customWidth="1"/>
    <col min="3" max="3" width="9.88671875" style="768" hidden="1" customWidth="1" outlineLevel="1"/>
    <col min="4" max="6" width="9.88671875" style="557" hidden="1" customWidth="1" outlineLevel="1"/>
    <col min="7" max="7" width="6.44140625" style="557" bestFit="1" customWidth="1" collapsed="1"/>
    <col min="8" max="8" width="8.5546875" style="557" bestFit="1" customWidth="1"/>
    <col min="9" max="9" width="6.21875" style="557" bestFit="1" customWidth="1"/>
    <col min="10" max="10" width="6.44140625" style="557" bestFit="1" customWidth="1"/>
    <col min="11" max="16" width="6.21875" style="557" bestFit="1" customWidth="1"/>
    <col min="17" max="17" width="6.44140625" style="557" bestFit="1" customWidth="1"/>
    <col min="18" max="21" width="6.21875" style="557" bestFit="1" customWidth="1"/>
    <col min="22" max="22" width="6.109375" style="557" customWidth="1"/>
    <col min="23" max="23" width="6.21875" style="557" bestFit="1" customWidth="1"/>
    <col min="24" max="24" width="6.44140625" style="557" bestFit="1" customWidth="1"/>
    <col min="25" max="30" width="6.21875" style="557" bestFit="1" customWidth="1"/>
    <col min="31" max="31" width="6.44140625" style="557" bestFit="1" customWidth="1"/>
    <col min="32" max="34" width="6.21875" style="557" bestFit="1" customWidth="1"/>
    <col min="35" max="37" width="11.44140625" style="557" hidden="1" customWidth="1" outlineLevel="1"/>
    <col min="38" max="38" width="9.33203125" style="557" customWidth="1" collapsed="1"/>
    <col min="39" max="41" width="11.44140625" style="557" hidden="1" customWidth="1" outlineLevel="1"/>
    <col min="42" max="42" width="10.21875" style="557" customWidth="1" collapsed="1"/>
    <col min="43" max="44" width="7.5546875" style="584" customWidth="1"/>
    <col min="45" max="48" width="11.5546875" style="768" bestFit="1" customWidth="1"/>
    <col min="49" max="49" width="6" style="768" customWidth="1"/>
    <col min="50" max="50" width="14.33203125" style="768" customWidth="1"/>
    <col min="51" max="16384" width="11.44140625" style="557"/>
  </cols>
  <sheetData>
    <row r="1" spans="1:56" ht="15.75" customHeight="1" thickBot="1">
      <c r="A1" s="632">
        <f ca="1">A1:AH54</f>
        <v>0</v>
      </c>
      <c r="B1" s="1325" t="s">
        <v>518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326"/>
    </row>
    <row r="2" spans="1:56" ht="15.6">
      <c r="A2" s="1308" t="s">
        <v>1</v>
      </c>
      <c r="B2" s="1327" t="s">
        <v>2</v>
      </c>
      <c r="C2" s="727"/>
      <c r="D2" s="930" t="s">
        <v>5</v>
      </c>
      <c r="E2" s="930" t="s">
        <v>6</v>
      </c>
      <c r="F2" s="930" t="s">
        <v>7</v>
      </c>
      <c r="G2" s="656" t="s">
        <v>8</v>
      </c>
      <c r="H2" s="656" t="s">
        <v>3</v>
      </c>
      <c r="I2" s="656" t="s">
        <v>4</v>
      </c>
      <c r="J2" s="656" t="s">
        <v>5</v>
      </c>
      <c r="K2" s="656" t="s">
        <v>5</v>
      </c>
      <c r="L2" s="656" t="s">
        <v>6</v>
      </c>
      <c r="M2" s="592" t="s">
        <v>7</v>
      </c>
      <c r="N2" s="656" t="s">
        <v>8</v>
      </c>
      <c r="O2" s="656" t="s">
        <v>3</v>
      </c>
      <c r="P2" s="656" t="s">
        <v>4</v>
      </c>
      <c r="Q2" s="656" t="s">
        <v>5</v>
      </c>
      <c r="R2" s="656" t="s">
        <v>5</v>
      </c>
      <c r="S2" s="656" t="s">
        <v>6</v>
      </c>
      <c r="T2" s="656" t="s">
        <v>7</v>
      </c>
      <c r="U2" s="657" t="s">
        <v>8</v>
      </c>
      <c r="V2" s="656" t="s">
        <v>3</v>
      </c>
      <c r="W2" s="657" t="s">
        <v>4</v>
      </c>
      <c r="X2" s="656" t="s">
        <v>5</v>
      </c>
      <c r="Y2" s="656" t="s">
        <v>5</v>
      </c>
      <c r="Z2" s="656" t="s">
        <v>6</v>
      </c>
      <c r="AA2" s="656" t="s">
        <v>7</v>
      </c>
      <c r="AB2" s="657" t="s">
        <v>8</v>
      </c>
      <c r="AC2" s="656" t="s">
        <v>3</v>
      </c>
      <c r="AD2" s="657" t="s">
        <v>4</v>
      </c>
      <c r="AE2" s="656" t="s">
        <v>5</v>
      </c>
      <c r="AF2" s="656" t="s">
        <v>5</v>
      </c>
      <c r="AG2" s="656" t="s">
        <v>6</v>
      </c>
      <c r="AH2" s="656" t="s">
        <v>7</v>
      </c>
      <c r="AS2" s="1344" t="s">
        <v>507</v>
      </c>
      <c r="AT2" s="1344"/>
      <c r="AU2" s="1344"/>
      <c r="AV2" s="1344"/>
      <c r="AX2" s="1345" t="s">
        <v>508</v>
      </c>
    </row>
    <row r="3" spans="1:56" ht="16.2" thickBot="1">
      <c r="A3" s="1309"/>
      <c r="B3" s="1328"/>
      <c r="C3" s="785"/>
      <c r="D3" s="931">
        <v>29</v>
      </c>
      <c r="E3" s="932">
        <v>30</v>
      </c>
      <c r="F3" s="932">
        <v>31</v>
      </c>
      <c r="G3" s="568">
        <v>1</v>
      </c>
      <c r="H3" s="568">
        <v>2</v>
      </c>
      <c r="I3" s="568">
        <v>3</v>
      </c>
      <c r="J3" s="568">
        <v>4</v>
      </c>
      <c r="K3" s="946">
        <v>5</v>
      </c>
      <c r="L3" s="568">
        <v>6</v>
      </c>
      <c r="M3" s="945">
        <v>7</v>
      </c>
      <c r="N3" s="568">
        <v>8</v>
      </c>
      <c r="O3" s="568">
        <v>9</v>
      </c>
      <c r="P3" s="945">
        <v>10</v>
      </c>
      <c r="Q3" s="568">
        <v>11</v>
      </c>
      <c r="R3" s="946">
        <v>12</v>
      </c>
      <c r="S3" s="568">
        <v>13</v>
      </c>
      <c r="T3" s="945">
        <v>14</v>
      </c>
      <c r="U3" s="568">
        <v>15</v>
      </c>
      <c r="V3" s="568">
        <v>16</v>
      </c>
      <c r="W3" s="945">
        <v>17</v>
      </c>
      <c r="X3" s="568">
        <v>18</v>
      </c>
      <c r="Y3" s="946">
        <v>19</v>
      </c>
      <c r="Z3" s="568">
        <v>20</v>
      </c>
      <c r="AA3" s="946">
        <v>21</v>
      </c>
      <c r="AB3" s="568">
        <v>22</v>
      </c>
      <c r="AC3" s="568">
        <v>23</v>
      </c>
      <c r="AD3" s="946">
        <v>24</v>
      </c>
      <c r="AE3" s="568">
        <v>25</v>
      </c>
      <c r="AF3" s="946">
        <v>26</v>
      </c>
      <c r="AG3" s="568">
        <v>27</v>
      </c>
      <c r="AH3" s="945">
        <v>28</v>
      </c>
      <c r="AI3" s="563" t="s">
        <v>5</v>
      </c>
      <c r="AJ3" s="280" t="s">
        <v>26</v>
      </c>
      <c r="AK3" s="280" t="s">
        <v>27</v>
      </c>
      <c r="AL3" s="746" t="s">
        <v>438</v>
      </c>
      <c r="AM3" s="280" t="s">
        <v>13</v>
      </c>
      <c r="AN3" s="280" t="s">
        <v>10</v>
      </c>
      <c r="AO3" s="280" t="s">
        <v>378</v>
      </c>
      <c r="AP3" s="280" t="s">
        <v>376</v>
      </c>
      <c r="AQ3" s="746" t="s">
        <v>437</v>
      </c>
      <c r="AR3" s="834"/>
      <c r="AS3" s="836" t="s">
        <v>10</v>
      </c>
      <c r="AT3" s="836" t="s">
        <v>13</v>
      </c>
      <c r="AU3" s="836" t="s">
        <v>27</v>
      </c>
      <c r="AV3" s="836" t="s">
        <v>26</v>
      </c>
      <c r="AX3" s="1345"/>
    </row>
    <row r="4" spans="1:56" ht="18" customHeight="1" outlineLevel="1" thickBot="1">
      <c r="A4" s="621">
        <v>1</v>
      </c>
      <c r="B4" s="611" t="s">
        <v>383</v>
      </c>
      <c r="C4" s="786" t="s">
        <v>468</v>
      </c>
      <c r="D4" s="204" t="s">
        <v>5</v>
      </c>
      <c r="E4" s="204" t="s">
        <v>5</v>
      </c>
      <c r="F4" s="801" t="s">
        <v>5</v>
      </c>
      <c r="G4" s="961" t="s">
        <v>10</v>
      </c>
      <c r="H4" s="966" t="s">
        <v>3</v>
      </c>
      <c r="I4" s="965" t="s">
        <v>5</v>
      </c>
      <c r="J4" s="951" t="s">
        <v>5</v>
      </c>
      <c r="K4" s="951" t="s">
        <v>5</v>
      </c>
      <c r="L4" s="951" t="s">
        <v>10</v>
      </c>
      <c r="M4" s="951" t="s">
        <v>3</v>
      </c>
      <c r="N4" s="968" t="s">
        <v>11</v>
      </c>
      <c r="O4" s="957" t="s">
        <v>3</v>
      </c>
      <c r="P4" s="951" t="s">
        <v>5</v>
      </c>
      <c r="Q4" s="951" t="s">
        <v>5</v>
      </c>
      <c r="R4" s="951" t="s">
        <v>5</v>
      </c>
      <c r="S4" s="965" t="s">
        <v>5</v>
      </c>
      <c r="T4" s="965" t="s">
        <v>5</v>
      </c>
      <c r="U4" s="965" t="s">
        <v>5</v>
      </c>
      <c r="V4" s="957" t="s">
        <v>3</v>
      </c>
      <c r="W4" s="951" t="s">
        <v>5</v>
      </c>
      <c r="X4" s="951" t="s">
        <v>10</v>
      </c>
      <c r="Y4" s="965" t="s">
        <v>3</v>
      </c>
      <c r="Z4" s="965" t="s">
        <v>5</v>
      </c>
      <c r="AA4" s="951" t="s">
        <v>5</v>
      </c>
      <c r="AB4" s="951" t="s">
        <v>5</v>
      </c>
      <c r="AC4" s="957" t="s">
        <v>13</v>
      </c>
      <c r="AD4" s="951" t="s">
        <v>3</v>
      </c>
      <c r="AE4" s="951" t="s">
        <v>5</v>
      </c>
      <c r="AF4" s="965" t="s">
        <v>5</v>
      </c>
      <c r="AG4" s="965" t="s">
        <v>10</v>
      </c>
      <c r="AH4" s="952" t="s">
        <v>3</v>
      </c>
      <c r="AI4" s="563">
        <f>COUNTIF(G4:AH4,"M")</f>
        <v>15</v>
      </c>
      <c r="AJ4" s="280">
        <f>COUNTIF(G4:AH4,"GDP")</f>
        <v>0</v>
      </c>
      <c r="AK4" s="280">
        <f>COUNTIF(G4:AH4,"GNP")</f>
        <v>0</v>
      </c>
      <c r="AL4" s="553">
        <f t="shared" ref="AL4:AL43" si="0">SUM(AJ4:AK4)</f>
        <v>0</v>
      </c>
      <c r="AM4" s="280">
        <f>COUNTIF(G4:AH4,"GDE")</f>
        <v>1</v>
      </c>
      <c r="AN4" s="280">
        <f>COUNTIF(G4:AH4,"GNE")</f>
        <v>4</v>
      </c>
      <c r="AO4" s="553">
        <f t="shared" ref="AO4:AO43" si="1">SUM(AM4:AN4)</f>
        <v>5</v>
      </c>
      <c r="AP4" s="553">
        <f t="shared" ref="AP4:AP43" si="2">SUM(AJ4:AK4,AM4:AN4)</f>
        <v>5</v>
      </c>
      <c r="AQ4" s="280">
        <f>COUNTIF(G4:AH4,"T")</f>
        <v>1</v>
      </c>
      <c r="AR4" s="610"/>
      <c r="AS4" s="920">
        <f>COUNTIFS(G4:AH4,"=GNE",G4:AH4,"=D")</f>
        <v>0</v>
      </c>
      <c r="AT4" s="920">
        <f>COUNTIFS(G4:AH4,"=GDE",G4:AH4,"=D")</f>
        <v>0</v>
      </c>
      <c r="AU4" s="920">
        <f>COUNTIFS(G4:AH4,"=GNP",G4:AH4,"=D")</f>
        <v>0</v>
      </c>
      <c r="AV4" s="920">
        <f>COUNTIFS(G4:AH4,"=GDP",G4:AH4,"=D")</f>
        <v>0</v>
      </c>
      <c r="AW4" s="768">
        <f>SUM(AS4:AV4)</f>
        <v>0</v>
      </c>
      <c r="AX4" s="768">
        <f>5-AW4</f>
        <v>5</v>
      </c>
    </row>
    <row r="5" spans="1:56" ht="18" customHeight="1" outlineLevel="1">
      <c r="A5" s="621">
        <v>2</v>
      </c>
      <c r="B5" s="612" t="s">
        <v>384</v>
      </c>
      <c r="C5" s="786" t="s">
        <v>468</v>
      </c>
      <c r="D5" s="933"/>
      <c r="E5" s="933"/>
      <c r="F5" s="933"/>
      <c r="G5" s="962" t="s">
        <v>5</v>
      </c>
      <c r="H5" s="967" t="s">
        <v>10</v>
      </c>
      <c r="I5" s="948" t="s">
        <v>5</v>
      </c>
      <c r="J5" s="948" t="s">
        <v>5</v>
      </c>
      <c r="K5" s="962" t="s">
        <v>5</v>
      </c>
      <c r="L5" s="962" t="s">
        <v>5</v>
      </c>
      <c r="M5" s="948" t="s">
        <v>5</v>
      </c>
      <c r="N5" s="948" t="s">
        <v>5</v>
      </c>
      <c r="O5" s="956" t="s">
        <v>13</v>
      </c>
      <c r="P5" s="948" t="s">
        <v>3</v>
      </c>
      <c r="Q5" s="948" t="s">
        <v>5</v>
      </c>
      <c r="R5" s="948" t="s">
        <v>5</v>
      </c>
      <c r="S5" s="948" t="s">
        <v>10</v>
      </c>
      <c r="T5" s="948" t="s">
        <v>3</v>
      </c>
      <c r="U5" s="929" t="s">
        <v>11</v>
      </c>
      <c r="V5" s="956" t="s">
        <v>3</v>
      </c>
      <c r="W5" s="948" t="s">
        <v>5</v>
      </c>
      <c r="X5" s="962" t="s">
        <v>5</v>
      </c>
      <c r="Y5" s="962" t="s">
        <v>5</v>
      </c>
      <c r="Z5" s="948" t="s">
        <v>5</v>
      </c>
      <c r="AA5" s="962" t="s">
        <v>5</v>
      </c>
      <c r="AB5" s="962" t="s">
        <v>10</v>
      </c>
      <c r="AC5" s="956" t="s">
        <v>3</v>
      </c>
      <c r="AD5" s="948" t="s">
        <v>5</v>
      </c>
      <c r="AE5" s="948" t="s">
        <v>10</v>
      </c>
      <c r="AF5" s="948" t="s">
        <v>3</v>
      </c>
      <c r="AG5" s="948" t="s">
        <v>5</v>
      </c>
      <c r="AH5" s="962" t="s">
        <v>5</v>
      </c>
      <c r="AI5" s="563">
        <f t="shared" ref="AI5:AI43" si="3">COUNTIF(G5:AH5,"M")</f>
        <v>17</v>
      </c>
      <c r="AJ5" s="280">
        <f t="shared" ref="AJ5:AJ43" si="4">COUNTIF(G5:AH5,"GDP")</f>
        <v>0</v>
      </c>
      <c r="AK5" s="280">
        <f t="shared" ref="AK5:AK43" si="5">COUNTIF(G5:AH5,"GNP")</f>
        <v>0</v>
      </c>
      <c r="AL5" s="553">
        <f t="shared" si="0"/>
        <v>0</v>
      </c>
      <c r="AM5" s="280">
        <f t="shared" ref="AM5:AM43" si="6">COUNTIF(G5:AH5,"GDE")</f>
        <v>1</v>
      </c>
      <c r="AN5" s="280">
        <f t="shared" ref="AN5:AN43" si="7">COUNTIF(G5:AH5,"GNE")</f>
        <v>4</v>
      </c>
      <c r="AO5" s="553">
        <f t="shared" si="1"/>
        <v>5</v>
      </c>
      <c r="AP5" s="553">
        <f t="shared" si="2"/>
        <v>5</v>
      </c>
      <c r="AQ5" s="280">
        <f t="shared" ref="AQ5:AQ33" si="8">COUNTIF(G5:AH5,"T")</f>
        <v>1</v>
      </c>
      <c r="AR5" s="610"/>
      <c r="AS5" s="927">
        <f t="shared" ref="AS5:AS40" si="9">COUNTIFS(G5:AH5,"=GNE",G5:AH5,"=D")</f>
        <v>0</v>
      </c>
      <c r="AT5" s="927">
        <f t="shared" ref="AT5:AT40" si="10">COUNTIFS(G5:AH5,"=GDE",G5:AH5,"=D")</f>
        <v>0</v>
      </c>
      <c r="AU5" s="927">
        <f t="shared" ref="AU5:AU40" si="11">COUNTIFS(G5:AH5,"=GNP",G5:AH5,"=D")</f>
        <v>0</v>
      </c>
      <c r="AV5" s="927">
        <f t="shared" ref="AV5:AV40" si="12">COUNTIFS(G5:AH5,"=GDP",G5:AH5,"=D")</f>
        <v>0</v>
      </c>
      <c r="AW5" s="768">
        <f t="shared" ref="AW5:AW40" si="13">SUM(AS5:AV5)</f>
        <v>0</v>
      </c>
      <c r="AX5" s="768">
        <f t="shared" ref="AX5:AX40" si="14">5-AW5</f>
        <v>5</v>
      </c>
    </row>
    <row r="6" spans="1:56" ht="18" customHeight="1" outlineLevel="1">
      <c r="A6" s="621">
        <v>3</v>
      </c>
      <c r="B6" s="612" t="s">
        <v>386</v>
      </c>
      <c r="C6" s="786" t="s">
        <v>468</v>
      </c>
      <c r="D6" s="203" t="s">
        <v>76</v>
      </c>
      <c r="E6" s="203" t="s">
        <v>76</v>
      </c>
      <c r="F6" s="794" t="s">
        <v>10</v>
      </c>
      <c r="G6" s="1142" t="s">
        <v>78</v>
      </c>
      <c r="H6" s="1143"/>
      <c r="I6" s="1143"/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3"/>
      <c r="U6" s="1143"/>
      <c r="V6" s="1143"/>
      <c r="W6" s="1143"/>
      <c r="X6" s="1143"/>
      <c r="Y6" s="1143"/>
      <c r="Z6" s="1143"/>
      <c r="AA6" s="1143"/>
      <c r="AB6" s="1143"/>
      <c r="AC6" s="1143"/>
      <c r="AD6" s="1143"/>
      <c r="AE6" s="1143"/>
      <c r="AF6" s="1143"/>
      <c r="AG6" s="1143"/>
      <c r="AH6" s="1144"/>
      <c r="AI6" s="563">
        <f t="shared" si="3"/>
        <v>0</v>
      </c>
      <c r="AJ6" s="280">
        <f t="shared" si="4"/>
        <v>0</v>
      </c>
      <c r="AK6" s="280">
        <f t="shared" si="5"/>
        <v>0</v>
      </c>
      <c r="AL6" s="553">
        <f t="shared" si="0"/>
        <v>0</v>
      </c>
      <c r="AM6" s="280">
        <f t="shared" si="6"/>
        <v>0</v>
      </c>
      <c r="AN6" s="280">
        <f t="shared" si="7"/>
        <v>0</v>
      </c>
      <c r="AO6" s="553">
        <f t="shared" si="1"/>
        <v>0</v>
      </c>
      <c r="AP6" s="553">
        <f t="shared" si="2"/>
        <v>0</v>
      </c>
      <c r="AQ6" s="280">
        <f t="shared" si="8"/>
        <v>0</v>
      </c>
      <c r="AR6" s="610"/>
      <c r="AS6" s="927">
        <f t="shared" si="9"/>
        <v>0</v>
      </c>
      <c r="AT6" s="927">
        <f t="shared" si="10"/>
        <v>0</v>
      </c>
      <c r="AU6" s="927">
        <f t="shared" si="11"/>
        <v>0</v>
      </c>
      <c r="AV6" s="927">
        <f t="shared" si="12"/>
        <v>0</v>
      </c>
      <c r="AW6" s="768">
        <f t="shared" si="13"/>
        <v>0</v>
      </c>
      <c r="AX6" s="768">
        <f t="shared" si="14"/>
        <v>5</v>
      </c>
    </row>
    <row r="7" spans="1:56" ht="18" customHeight="1" outlineLevel="1">
      <c r="A7" s="621">
        <v>4</v>
      </c>
      <c r="B7" s="612" t="s">
        <v>387</v>
      </c>
      <c r="C7" s="786" t="s">
        <v>468</v>
      </c>
      <c r="D7" s="203" t="s">
        <v>5</v>
      </c>
      <c r="E7" s="203" t="s">
        <v>5</v>
      </c>
      <c r="F7" s="794" t="s">
        <v>10</v>
      </c>
      <c r="G7" s="928" t="s">
        <v>11</v>
      </c>
      <c r="H7" s="956" t="s">
        <v>3</v>
      </c>
      <c r="I7" s="948" t="s">
        <v>5</v>
      </c>
      <c r="J7" s="948" t="s">
        <v>10</v>
      </c>
      <c r="K7" s="948" t="s">
        <v>3</v>
      </c>
      <c r="L7" s="948" t="s">
        <v>5</v>
      </c>
      <c r="M7" s="948" t="s">
        <v>5</v>
      </c>
      <c r="N7" s="948" t="s">
        <v>5</v>
      </c>
      <c r="O7" s="956" t="s">
        <v>13</v>
      </c>
      <c r="P7" s="948" t="s">
        <v>3</v>
      </c>
      <c r="Q7" s="948" t="s">
        <v>5</v>
      </c>
      <c r="R7" s="948" t="s">
        <v>5</v>
      </c>
      <c r="S7" s="948" t="s">
        <v>10</v>
      </c>
      <c r="T7" s="948" t="s">
        <v>3</v>
      </c>
      <c r="U7" s="948" t="s">
        <v>5</v>
      </c>
      <c r="V7" s="956" t="s">
        <v>3</v>
      </c>
      <c r="W7" s="948" t="s">
        <v>5</v>
      </c>
      <c r="X7" s="948" t="s">
        <v>10</v>
      </c>
      <c r="Y7" s="948" t="s">
        <v>3</v>
      </c>
      <c r="Z7" s="948" t="s">
        <v>5</v>
      </c>
      <c r="AA7" s="948" t="s">
        <v>5</v>
      </c>
      <c r="AB7" s="948" t="s">
        <v>5</v>
      </c>
      <c r="AC7" s="956" t="s">
        <v>3</v>
      </c>
      <c r="AD7" s="962" t="s">
        <v>5</v>
      </c>
      <c r="AE7" s="948" t="s">
        <v>10</v>
      </c>
      <c r="AF7" s="948" t="s">
        <v>3</v>
      </c>
      <c r="AG7" s="948" t="s">
        <v>5</v>
      </c>
      <c r="AH7" s="949" t="s">
        <v>5</v>
      </c>
      <c r="AI7" s="563">
        <f t="shared" si="3"/>
        <v>14</v>
      </c>
      <c r="AJ7" s="280">
        <f t="shared" si="4"/>
        <v>0</v>
      </c>
      <c r="AK7" s="280">
        <f t="shared" si="5"/>
        <v>0</v>
      </c>
      <c r="AL7" s="553">
        <f t="shared" si="0"/>
        <v>0</v>
      </c>
      <c r="AM7" s="280">
        <f t="shared" si="6"/>
        <v>1</v>
      </c>
      <c r="AN7" s="280">
        <f t="shared" si="7"/>
        <v>4</v>
      </c>
      <c r="AO7" s="553">
        <f t="shared" si="1"/>
        <v>5</v>
      </c>
      <c r="AP7" s="553">
        <f t="shared" si="2"/>
        <v>5</v>
      </c>
      <c r="AQ7" s="280">
        <f t="shared" si="8"/>
        <v>1</v>
      </c>
      <c r="AR7" s="610"/>
      <c r="AS7" s="927">
        <f t="shared" si="9"/>
        <v>0</v>
      </c>
      <c r="AT7" s="927">
        <f t="shared" si="10"/>
        <v>0</v>
      </c>
      <c r="AU7" s="927">
        <f t="shared" si="11"/>
        <v>0</v>
      </c>
      <c r="AV7" s="927">
        <f t="shared" si="12"/>
        <v>0</v>
      </c>
      <c r="AW7" s="768">
        <f t="shared" si="13"/>
        <v>0</v>
      </c>
      <c r="AX7" s="768">
        <f t="shared" si="14"/>
        <v>5</v>
      </c>
    </row>
    <row r="8" spans="1:56" ht="18" customHeight="1" outlineLevel="1">
      <c r="A8" s="621">
        <v>5</v>
      </c>
      <c r="B8" s="612" t="s">
        <v>397</v>
      </c>
      <c r="C8" s="786" t="s">
        <v>469</v>
      </c>
      <c r="D8" s="203" t="s">
        <v>5</v>
      </c>
      <c r="E8" s="203" t="s">
        <v>10</v>
      </c>
      <c r="F8" s="794" t="s">
        <v>3</v>
      </c>
      <c r="G8" s="784" t="s">
        <v>5</v>
      </c>
      <c r="H8" s="956" t="s">
        <v>13</v>
      </c>
      <c r="I8" s="948" t="s">
        <v>3</v>
      </c>
      <c r="J8" s="948" t="s">
        <v>5</v>
      </c>
      <c r="K8" s="948" t="s">
        <v>5</v>
      </c>
      <c r="L8" s="948" t="s">
        <v>5</v>
      </c>
      <c r="M8" s="948" t="s">
        <v>5</v>
      </c>
      <c r="N8" s="767" t="s">
        <v>5</v>
      </c>
      <c r="O8" s="956" t="s">
        <v>3</v>
      </c>
      <c r="P8" s="948" t="s">
        <v>5</v>
      </c>
      <c r="Q8" s="948" t="s">
        <v>5</v>
      </c>
      <c r="R8" s="948" t="s">
        <v>10</v>
      </c>
      <c r="S8" s="948" t="s">
        <v>3</v>
      </c>
      <c r="T8" s="948" t="s">
        <v>5</v>
      </c>
      <c r="U8" s="767" t="s">
        <v>5</v>
      </c>
      <c r="V8" s="956" t="s">
        <v>10</v>
      </c>
      <c r="W8" s="948" t="s">
        <v>3</v>
      </c>
      <c r="X8" s="948" t="s">
        <v>5</v>
      </c>
      <c r="Y8" s="948" t="s">
        <v>5</v>
      </c>
      <c r="Z8" s="948" t="s">
        <v>10</v>
      </c>
      <c r="AA8" s="948" t="s">
        <v>3</v>
      </c>
      <c r="AB8" s="948" t="s">
        <v>5</v>
      </c>
      <c r="AC8" s="956" t="s">
        <v>3</v>
      </c>
      <c r="AD8" s="948" t="s">
        <v>5</v>
      </c>
      <c r="AE8" s="948" t="s">
        <v>5</v>
      </c>
      <c r="AF8" s="948" t="s">
        <v>10</v>
      </c>
      <c r="AG8" s="948" t="s">
        <v>3</v>
      </c>
      <c r="AH8" s="963" t="s">
        <v>5</v>
      </c>
      <c r="AI8" s="563">
        <f t="shared" si="3"/>
        <v>16</v>
      </c>
      <c r="AJ8" s="280">
        <f t="shared" si="4"/>
        <v>0</v>
      </c>
      <c r="AK8" s="280">
        <f t="shared" si="5"/>
        <v>0</v>
      </c>
      <c r="AL8" s="553">
        <f t="shared" si="0"/>
        <v>0</v>
      </c>
      <c r="AM8" s="280">
        <f t="shared" si="6"/>
        <v>1</v>
      </c>
      <c r="AN8" s="280">
        <f t="shared" si="7"/>
        <v>4</v>
      </c>
      <c r="AO8" s="553">
        <f t="shared" si="1"/>
        <v>5</v>
      </c>
      <c r="AP8" s="553">
        <f t="shared" si="2"/>
        <v>5</v>
      </c>
      <c r="AQ8" s="280">
        <f t="shared" si="8"/>
        <v>0</v>
      </c>
      <c r="AR8" s="610"/>
      <c r="AS8" s="927">
        <f t="shared" si="9"/>
        <v>0</v>
      </c>
      <c r="AT8" s="927">
        <f t="shared" si="10"/>
        <v>0</v>
      </c>
      <c r="AU8" s="927">
        <f t="shared" si="11"/>
        <v>0</v>
      </c>
      <c r="AV8" s="927">
        <f t="shared" si="12"/>
        <v>0</v>
      </c>
      <c r="AW8" s="768">
        <f t="shared" si="13"/>
        <v>0</v>
      </c>
      <c r="AX8" s="768">
        <f t="shared" si="14"/>
        <v>5</v>
      </c>
    </row>
    <row r="9" spans="1:56" ht="18" customHeight="1" outlineLevel="1">
      <c r="A9" s="621">
        <v>6</v>
      </c>
      <c r="B9" s="612" t="s">
        <v>396</v>
      </c>
      <c r="C9" s="786" t="s">
        <v>469</v>
      </c>
      <c r="D9" s="203" t="s">
        <v>5</v>
      </c>
      <c r="E9" s="203" t="s">
        <v>5</v>
      </c>
      <c r="F9" s="794" t="s">
        <v>5</v>
      </c>
      <c r="G9" s="784" t="s">
        <v>5</v>
      </c>
      <c r="H9" s="956" t="s">
        <v>3</v>
      </c>
      <c r="I9" s="948" t="s">
        <v>10</v>
      </c>
      <c r="J9" s="948" t="s">
        <v>3</v>
      </c>
      <c r="K9" s="948" t="s">
        <v>5</v>
      </c>
      <c r="L9" s="948" t="s">
        <v>5</v>
      </c>
      <c r="M9" s="948" t="s">
        <v>10</v>
      </c>
      <c r="N9" s="767" t="s">
        <v>3</v>
      </c>
      <c r="O9" s="956" t="s">
        <v>3</v>
      </c>
      <c r="P9" s="948" t="s">
        <v>5</v>
      </c>
      <c r="Q9" s="948" t="s">
        <v>10</v>
      </c>
      <c r="R9" s="948" t="s">
        <v>3</v>
      </c>
      <c r="S9" s="948" t="s">
        <v>5</v>
      </c>
      <c r="T9" s="948" t="s">
        <v>10</v>
      </c>
      <c r="U9" s="767" t="s">
        <v>3</v>
      </c>
      <c r="V9" s="956" t="s">
        <v>3</v>
      </c>
      <c r="W9" s="948" t="s">
        <v>5</v>
      </c>
      <c r="X9" s="948" t="s">
        <v>5</v>
      </c>
      <c r="Y9" s="948" t="s">
        <v>5</v>
      </c>
      <c r="Z9" s="948" t="s">
        <v>5</v>
      </c>
      <c r="AA9" s="948" t="s">
        <v>5</v>
      </c>
      <c r="AB9" s="948" t="s">
        <v>5</v>
      </c>
      <c r="AC9" s="363" t="s">
        <v>4</v>
      </c>
      <c r="AD9" s="948" t="s">
        <v>10</v>
      </c>
      <c r="AE9" s="948" t="s">
        <v>3</v>
      </c>
      <c r="AF9" s="948" t="s">
        <v>5</v>
      </c>
      <c r="AG9" s="948" t="s">
        <v>5</v>
      </c>
      <c r="AH9" s="949" t="s">
        <v>5</v>
      </c>
      <c r="AI9" s="563">
        <f t="shared" si="3"/>
        <v>14</v>
      </c>
      <c r="AJ9" s="280">
        <f t="shared" si="4"/>
        <v>0</v>
      </c>
      <c r="AK9" s="280">
        <f t="shared" si="5"/>
        <v>0</v>
      </c>
      <c r="AL9" s="553">
        <f t="shared" si="0"/>
        <v>0</v>
      </c>
      <c r="AM9" s="280">
        <f t="shared" si="6"/>
        <v>0</v>
      </c>
      <c r="AN9" s="280">
        <f t="shared" si="7"/>
        <v>5</v>
      </c>
      <c r="AO9" s="553">
        <f t="shared" si="1"/>
        <v>5</v>
      </c>
      <c r="AP9" s="553">
        <f t="shared" si="2"/>
        <v>5</v>
      </c>
      <c r="AQ9" s="280">
        <f t="shared" si="8"/>
        <v>0</v>
      </c>
      <c r="AR9" s="610"/>
      <c r="AS9" s="927">
        <f t="shared" si="9"/>
        <v>0</v>
      </c>
      <c r="AT9" s="927">
        <f t="shared" si="10"/>
        <v>0</v>
      </c>
      <c r="AU9" s="927">
        <f t="shared" si="11"/>
        <v>0</v>
      </c>
      <c r="AV9" s="927">
        <f t="shared" si="12"/>
        <v>0</v>
      </c>
      <c r="AW9" s="768">
        <f t="shared" si="13"/>
        <v>0</v>
      </c>
      <c r="AX9" s="768">
        <f t="shared" si="14"/>
        <v>5</v>
      </c>
    </row>
    <row r="10" spans="1:56" ht="18" customHeight="1" outlineLevel="1">
      <c r="A10" s="621">
        <v>7</v>
      </c>
      <c r="B10" s="612" t="s">
        <v>392</v>
      </c>
      <c r="C10" s="786" t="s">
        <v>468</v>
      </c>
      <c r="D10" s="933"/>
      <c r="E10" s="933"/>
      <c r="F10" s="933"/>
      <c r="G10" s="928" t="s">
        <v>11</v>
      </c>
      <c r="H10" s="956" t="s">
        <v>3</v>
      </c>
      <c r="I10" s="948" t="s">
        <v>10</v>
      </c>
      <c r="J10" s="948" t="s">
        <v>3</v>
      </c>
      <c r="K10" s="948" t="s">
        <v>5</v>
      </c>
      <c r="L10" s="948" t="s">
        <v>5</v>
      </c>
      <c r="M10" s="948" t="s">
        <v>5</v>
      </c>
      <c r="N10" s="962" t="s">
        <v>5</v>
      </c>
      <c r="O10" s="956" t="s">
        <v>10</v>
      </c>
      <c r="P10" s="948" t="s">
        <v>3</v>
      </c>
      <c r="Q10" s="948" t="s">
        <v>5</v>
      </c>
      <c r="R10" s="948" t="s">
        <v>5</v>
      </c>
      <c r="S10" s="962" t="s">
        <v>5</v>
      </c>
      <c r="T10" s="962" t="s">
        <v>5</v>
      </c>
      <c r="U10" s="962" t="s">
        <v>10</v>
      </c>
      <c r="V10" s="956" t="s">
        <v>3</v>
      </c>
      <c r="W10" s="948" t="s">
        <v>5</v>
      </c>
      <c r="X10" s="948" t="s">
        <v>10</v>
      </c>
      <c r="Y10" s="948" t="s">
        <v>3</v>
      </c>
      <c r="Z10" s="948" t="s">
        <v>5</v>
      </c>
      <c r="AA10" s="948" t="s">
        <v>5</v>
      </c>
      <c r="AB10" s="948" t="s">
        <v>5</v>
      </c>
      <c r="AC10" s="956" t="s">
        <v>13</v>
      </c>
      <c r="AD10" s="948" t="s">
        <v>3</v>
      </c>
      <c r="AE10" s="948" t="s">
        <v>5</v>
      </c>
      <c r="AF10" s="948" t="s">
        <v>5</v>
      </c>
      <c r="AG10" s="948" t="s">
        <v>5</v>
      </c>
      <c r="AH10" s="962" t="s">
        <v>5</v>
      </c>
      <c r="AI10" s="563">
        <f t="shared" si="3"/>
        <v>16</v>
      </c>
      <c r="AJ10" s="280">
        <f t="shared" si="4"/>
        <v>0</v>
      </c>
      <c r="AK10" s="280">
        <f t="shared" si="5"/>
        <v>0</v>
      </c>
      <c r="AL10" s="553">
        <f t="shared" si="0"/>
        <v>0</v>
      </c>
      <c r="AM10" s="280">
        <f t="shared" si="6"/>
        <v>1</v>
      </c>
      <c r="AN10" s="280">
        <f t="shared" si="7"/>
        <v>4</v>
      </c>
      <c r="AO10" s="553">
        <f t="shared" si="1"/>
        <v>5</v>
      </c>
      <c r="AP10" s="553">
        <f t="shared" si="2"/>
        <v>5</v>
      </c>
      <c r="AQ10" s="280">
        <f t="shared" si="8"/>
        <v>1</v>
      </c>
      <c r="AR10" s="610"/>
      <c r="AS10" s="927">
        <f t="shared" si="9"/>
        <v>0</v>
      </c>
      <c r="AT10" s="927">
        <f t="shared" si="10"/>
        <v>0</v>
      </c>
      <c r="AU10" s="927">
        <f t="shared" si="11"/>
        <v>0</v>
      </c>
      <c r="AV10" s="927">
        <f t="shared" si="12"/>
        <v>0</v>
      </c>
      <c r="AW10" s="768">
        <f t="shared" si="13"/>
        <v>0</v>
      </c>
      <c r="AX10" s="768">
        <f t="shared" si="14"/>
        <v>5</v>
      </c>
    </row>
    <row r="11" spans="1:56" ht="18" customHeight="1" outlineLevel="1">
      <c r="A11" s="621">
        <v>8</v>
      </c>
      <c r="B11" s="612" t="s">
        <v>393</v>
      </c>
      <c r="C11" s="786" t="s">
        <v>469</v>
      </c>
      <c r="D11" s="203" t="s">
        <v>10</v>
      </c>
      <c r="E11" s="203" t="s">
        <v>3</v>
      </c>
      <c r="F11" s="794" t="s">
        <v>76</v>
      </c>
      <c r="G11" s="784" t="s">
        <v>5</v>
      </c>
      <c r="H11" s="956" t="s">
        <v>10</v>
      </c>
      <c r="I11" s="948" t="s">
        <v>3</v>
      </c>
      <c r="J11" s="948" t="s">
        <v>5</v>
      </c>
      <c r="K11" s="948" t="s">
        <v>5</v>
      </c>
      <c r="L11" s="948" t="s">
        <v>5</v>
      </c>
      <c r="M11" s="948" t="s">
        <v>5</v>
      </c>
      <c r="N11" s="767" t="s">
        <v>5</v>
      </c>
      <c r="O11" s="956" t="s">
        <v>3</v>
      </c>
      <c r="P11" s="948" t="s">
        <v>10</v>
      </c>
      <c r="Q11" s="948" t="s">
        <v>3</v>
      </c>
      <c r="R11" s="948" t="s">
        <v>5</v>
      </c>
      <c r="S11" s="948" t="s">
        <v>5</v>
      </c>
      <c r="T11" s="948" t="s">
        <v>5</v>
      </c>
      <c r="U11" s="767" t="s">
        <v>5</v>
      </c>
      <c r="V11" s="956" t="s">
        <v>13</v>
      </c>
      <c r="W11" s="948" t="s">
        <v>3</v>
      </c>
      <c r="X11" s="948" t="s">
        <v>5</v>
      </c>
      <c r="Y11" s="948" t="s">
        <v>5</v>
      </c>
      <c r="Z11" s="948" t="s">
        <v>10</v>
      </c>
      <c r="AA11" s="948" t="s">
        <v>3</v>
      </c>
      <c r="AB11" s="929" t="s">
        <v>11</v>
      </c>
      <c r="AC11" s="956" t="s">
        <v>3</v>
      </c>
      <c r="AD11" s="948" t="s">
        <v>10</v>
      </c>
      <c r="AE11" s="948" t="s">
        <v>3</v>
      </c>
      <c r="AF11" s="948" t="s">
        <v>5</v>
      </c>
      <c r="AG11" s="948" t="s">
        <v>5</v>
      </c>
      <c r="AH11" s="949" t="s">
        <v>5</v>
      </c>
      <c r="AI11" s="563">
        <f t="shared" si="3"/>
        <v>15</v>
      </c>
      <c r="AJ11" s="280">
        <f t="shared" si="4"/>
        <v>0</v>
      </c>
      <c r="AK11" s="280">
        <f t="shared" si="5"/>
        <v>0</v>
      </c>
      <c r="AL11" s="553">
        <f t="shared" si="0"/>
        <v>0</v>
      </c>
      <c r="AM11" s="280">
        <f t="shared" si="6"/>
        <v>1</v>
      </c>
      <c r="AN11" s="280">
        <f t="shared" si="7"/>
        <v>4</v>
      </c>
      <c r="AO11" s="553">
        <f t="shared" si="1"/>
        <v>5</v>
      </c>
      <c r="AP11" s="553">
        <f t="shared" si="2"/>
        <v>5</v>
      </c>
      <c r="AQ11" s="280">
        <f t="shared" si="8"/>
        <v>1</v>
      </c>
      <c r="AR11" s="610"/>
      <c r="AS11" s="927">
        <f t="shared" si="9"/>
        <v>0</v>
      </c>
      <c r="AT11" s="927">
        <f t="shared" si="10"/>
        <v>0</v>
      </c>
      <c r="AU11" s="927">
        <f t="shared" si="11"/>
        <v>0</v>
      </c>
      <c r="AV11" s="927">
        <f t="shared" si="12"/>
        <v>0</v>
      </c>
      <c r="AW11" s="768">
        <f t="shared" si="13"/>
        <v>0</v>
      </c>
      <c r="AX11" s="768">
        <f t="shared" si="14"/>
        <v>5</v>
      </c>
    </row>
    <row r="12" spans="1:56" ht="18" customHeight="1" outlineLevel="1">
      <c r="A12" s="621">
        <v>9</v>
      </c>
      <c r="B12" s="612" t="s">
        <v>436</v>
      </c>
      <c r="C12" s="786" t="s">
        <v>469</v>
      </c>
      <c r="D12" s="203" t="s">
        <v>5</v>
      </c>
      <c r="E12" s="203" t="s">
        <v>5</v>
      </c>
      <c r="F12" s="794" t="s">
        <v>5</v>
      </c>
      <c r="G12" s="784" t="s">
        <v>5</v>
      </c>
      <c r="H12" s="956" t="s">
        <v>3</v>
      </c>
      <c r="I12" s="948" t="s">
        <v>5</v>
      </c>
      <c r="J12" s="948" t="s">
        <v>10</v>
      </c>
      <c r="K12" s="948" t="s">
        <v>3</v>
      </c>
      <c r="L12" s="948" t="s">
        <v>5</v>
      </c>
      <c r="M12" s="948" t="s">
        <v>5</v>
      </c>
      <c r="N12" s="767" t="s">
        <v>5</v>
      </c>
      <c r="O12" s="956" t="s">
        <v>3</v>
      </c>
      <c r="P12" s="948" t="s">
        <v>10</v>
      </c>
      <c r="Q12" s="948" t="s">
        <v>3</v>
      </c>
      <c r="R12" s="948" t="s">
        <v>5</v>
      </c>
      <c r="S12" s="948" t="s">
        <v>5</v>
      </c>
      <c r="T12" s="948" t="s">
        <v>5</v>
      </c>
      <c r="U12" s="767" t="s">
        <v>5</v>
      </c>
      <c r="V12" s="956" t="s">
        <v>10</v>
      </c>
      <c r="W12" s="948" t="s">
        <v>3</v>
      </c>
      <c r="X12" s="948" t="s">
        <v>5</v>
      </c>
      <c r="Y12" s="948" t="s">
        <v>10</v>
      </c>
      <c r="Z12" s="948" t="s">
        <v>3</v>
      </c>
      <c r="AA12" s="948" t="s">
        <v>5</v>
      </c>
      <c r="AB12" s="948" t="s">
        <v>5</v>
      </c>
      <c r="AC12" s="956" t="s">
        <v>3</v>
      </c>
      <c r="AD12" s="948" t="s">
        <v>10</v>
      </c>
      <c r="AE12" s="948" t="s">
        <v>3</v>
      </c>
      <c r="AF12" s="948" t="s">
        <v>5</v>
      </c>
      <c r="AG12" s="948" t="s">
        <v>5</v>
      </c>
      <c r="AH12" s="949" t="s">
        <v>5</v>
      </c>
      <c r="AI12" s="563">
        <f t="shared" si="3"/>
        <v>15</v>
      </c>
      <c r="AJ12" s="280">
        <f t="shared" si="4"/>
        <v>0</v>
      </c>
      <c r="AK12" s="280">
        <f t="shared" si="5"/>
        <v>0</v>
      </c>
      <c r="AL12" s="553">
        <f t="shared" si="0"/>
        <v>0</v>
      </c>
      <c r="AM12" s="280">
        <f t="shared" si="6"/>
        <v>0</v>
      </c>
      <c r="AN12" s="280">
        <f t="shared" si="7"/>
        <v>5</v>
      </c>
      <c r="AO12" s="553">
        <f t="shared" si="1"/>
        <v>5</v>
      </c>
      <c r="AP12" s="553">
        <f t="shared" si="2"/>
        <v>5</v>
      </c>
      <c r="AQ12" s="280">
        <f t="shared" si="8"/>
        <v>0</v>
      </c>
      <c r="AR12" s="610"/>
      <c r="AS12" s="927">
        <f t="shared" si="9"/>
        <v>0</v>
      </c>
      <c r="AT12" s="927">
        <f t="shared" si="10"/>
        <v>0</v>
      </c>
      <c r="AU12" s="927">
        <f t="shared" si="11"/>
        <v>0</v>
      </c>
      <c r="AV12" s="927">
        <f t="shared" si="12"/>
        <v>0</v>
      </c>
      <c r="AW12" s="768">
        <f t="shared" si="13"/>
        <v>0</v>
      </c>
      <c r="AX12" s="768">
        <f t="shared" si="14"/>
        <v>5</v>
      </c>
    </row>
    <row r="13" spans="1:56" ht="18" customHeight="1" outlineLevel="1">
      <c r="A13" s="621">
        <v>10</v>
      </c>
      <c r="B13" s="612" t="s">
        <v>395</v>
      </c>
      <c r="C13" s="786" t="s">
        <v>469</v>
      </c>
      <c r="D13" s="203" t="s">
        <v>5</v>
      </c>
      <c r="E13" s="203" t="s">
        <v>5</v>
      </c>
      <c r="F13" s="794" t="s">
        <v>5</v>
      </c>
      <c r="G13" s="784" t="s">
        <v>5</v>
      </c>
      <c r="H13" s="956" t="s">
        <v>13</v>
      </c>
      <c r="I13" s="948" t="s">
        <v>3</v>
      </c>
      <c r="J13" s="948" t="s">
        <v>5</v>
      </c>
      <c r="K13" s="948" t="s">
        <v>5</v>
      </c>
      <c r="L13" s="948" t="s">
        <v>10</v>
      </c>
      <c r="M13" s="948" t="s">
        <v>3</v>
      </c>
      <c r="N13" s="767" t="s">
        <v>5</v>
      </c>
      <c r="O13" s="956" t="s">
        <v>3</v>
      </c>
      <c r="P13" s="948" t="s">
        <v>5</v>
      </c>
      <c r="Q13" s="948" t="s">
        <v>10</v>
      </c>
      <c r="R13" s="948" t="s">
        <v>3</v>
      </c>
      <c r="S13" s="948" t="s">
        <v>5</v>
      </c>
      <c r="T13" s="948" t="s">
        <v>5</v>
      </c>
      <c r="U13" s="767" t="s">
        <v>5</v>
      </c>
      <c r="V13" s="956" t="s">
        <v>3</v>
      </c>
      <c r="W13" s="948" t="s">
        <v>5</v>
      </c>
      <c r="X13" s="948" t="s">
        <v>5</v>
      </c>
      <c r="Y13" s="948" t="s">
        <v>5</v>
      </c>
      <c r="Z13" s="948" t="s">
        <v>5</v>
      </c>
      <c r="AA13" s="948" t="s">
        <v>5</v>
      </c>
      <c r="AB13" s="948" t="s">
        <v>5</v>
      </c>
      <c r="AC13" s="956" t="s">
        <v>10</v>
      </c>
      <c r="AD13" s="948" t="s">
        <v>3</v>
      </c>
      <c r="AE13" s="948" t="s">
        <v>5</v>
      </c>
      <c r="AF13" s="948" t="s">
        <v>5</v>
      </c>
      <c r="AG13" s="948" t="s">
        <v>10</v>
      </c>
      <c r="AH13" s="949" t="s">
        <v>3</v>
      </c>
      <c r="AI13" s="563">
        <f t="shared" si="3"/>
        <v>16</v>
      </c>
      <c r="AJ13" s="280">
        <f t="shared" si="4"/>
        <v>0</v>
      </c>
      <c r="AK13" s="280">
        <f t="shared" si="5"/>
        <v>0</v>
      </c>
      <c r="AL13" s="553">
        <f t="shared" si="0"/>
        <v>0</v>
      </c>
      <c r="AM13" s="280">
        <f t="shared" si="6"/>
        <v>1</v>
      </c>
      <c r="AN13" s="280">
        <f t="shared" si="7"/>
        <v>4</v>
      </c>
      <c r="AO13" s="553">
        <f t="shared" si="1"/>
        <v>5</v>
      </c>
      <c r="AP13" s="553">
        <f t="shared" si="2"/>
        <v>5</v>
      </c>
      <c r="AQ13" s="280">
        <f t="shared" si="8"/>
        <v>0</v>
      </c>
      <c r="AR13" s="610"/>
      <c r="AS13" s="927">
        <f t="shared" si="9"/>
        <v>0</v>
      </c>
      <c r="AT13" s="927">
        <f t="shared" si="10"/>
        <v>0</v>
      </c>
      <c r="AU13" s="927">
        <f t="shared" si="11"/>
        <v>0</v>
      </c>
      <c r="AV13" s="927">
        <f t="shared" si="12"/>
        <v>0</v>
      </c>
      <c r="AW13" s="768">
        <f t="shared" si="13"/>
        <v>0</v>
      </c>
      <c r="AX13" s="768">
        <f t="shared" si="14"/>
        <v>5</v>
      </c>
    </row>
    <row r="14" spans="1:56" ht="18" customHeight="1" outlineLevel="1">
      <c r="A14" s="621">
        <v>11</v>
      </c>
      <c r="B14" s="612" t="s">
        <v>390</v>
      </c>
      <c r="C14" s="786" t="s">
        <v>469</v>
      </c>
      <c r="D14" s="203" t="s">
        <v>10</v>
      </c>
      <c r="E14" s="203" t="s">
        <v>3</v>
      </c>
      <c r="F14" s="794" t="s">
        <v>5</v>
      </c>
      <c r="G14" s="784" t="s">
        <v>5</v>
      </c>
      <c r="H14" s="956" t="s">
        <v>10</v>
      </c>
      <c r="I14" s="948" t="s">
        <v>3</v>
      </c>
      <c r="J14" s="948" t="s">
        <v>5</v>
      </c>
      <c r="K14" s="948" t="s">
        <v>5</v>
      </c>
      <c r="L14" s="948" t="s">
        <v>5</v>
      </c>
      <c r="M14" s="948" t="s">
        <v>5</v>
      </c>
      <c r="N14" s="767" t="s">
        <v>5</v>
      </c>
      <c r="O14" s="956" t="s">
        <v>3</v>
      </c>
      <c r="P14" s="948" t="s">
        <v>5</v>
      </c>
      <c r="Q14" s="948" t="s">
        <v>5</v>
      </c>
      <c r="R14" s="948" t="s">
        <v>5</v>
      </c>
      <c r="S14" s="948" t="s">
        <v>5</v>
      </c>
      <c r="T14" s="948" t="s">
        <v>5</v>
      </c>
      <c r="U14" s="767" t="s">
        <v>5</v>
      </c>
      <c r="V14" s="956" t="s">
        <v>13</v>
      </c>
      <c r="W14" s="948" t="s">
        <v>3</v>
      </c>
      <c r="X14" s="948" t="s">
        <v>5</v>
      </c>
      <c r="Y14" s="948" t="s">
        <v>5</v>
      </c>
      <c r="Z14" s="948" t="s">
        <v>10</v>
      </c>
      <c r="AA14" s="948" t="s">
        <v>3</v>
      </c>
      <c r="AB14" s="948" t="s">
        <v>5</v>
      </c>
      <c r="AC14" s="956" t="s">
        <v>10</v>
      </c>
      <c r="AD14" s="948" t="s">
        <v>3</v>
      </c>
      <c r="AE14" s="948" t="s">
        <v>5</v>
      </c>
      <c r="AF14" s="948" t="s">
        <v>5</v>
      </c>
      <c r="AG14" s="948" t="s">
        <v>10</v>
      </c>
      <c r="AH14" s="949" t="s">
        <v>3</v>
      </c>
      <c r="AI14" s="563">
        <f t="shared" si="3"/>
        <v>17</v>
      </c>
      <c r="AJ14" s="280">
        <f t="shared" si="4"/>
        <v>0</v>
      </c>
      <c r="AK14" s="280">
        <f t="shared" si="5"/>
        <v>0</v>
      </c>
      <c r="AL14" s="553">
        <f t="shared" si="0"/>
        <v>0</v>
      </c>
      <c r="AM14" s="280">
        <f t="shared" si="6"/>
        <v>1</v>
      </c>
      <c r="AN14" s="280">
        <f t="shared" si="7"/>
        <v>4</v>
      </c>
      <c r="AO14" s="553">
        <f t="shared" si="1"/>
        <v>5</v>
      </c>
      <c r="AP14" s="553">
        <f t="shared" si="2"/>
        <v>5</v>
      </c>
      <c r="AQ14" s="280">
        <f t="shared" si="8"/>
        <v>0</v>
      </c>
      <c r="AR14" s="610"/>
      <c r="AS14" s="927">
        <f t="shared" si="9"/>
        <v>0</v>
      </c>
      <c r="AT14" s="927">
        <f t="shared" si="10"/>
        <v>0</v>
      </c>
      <c r="AU14" s="927">
        <f t="shared" si="11"/>
        <v>0</v>
      </c>
      <c r="AV14" s="927">
        <f t="shared" si="12"/>
        <v>0</v>
      </c>
      <c r="AW14" s="768">
        <f t="shared" si="13"/>
        <v>0</v>
      </c>
      <c r="AX14" s="768">
        <f t="shared" si="14"/>
        <v>5</v>
      </c>
    </row>
    <row r="15" spans="1:56" s="675" customFormat="1" ht="18" customHeight="1" outlineLevel="1">
      <c r="A15" s="621">
        <v>12</v>
      </c>
      <c r="B15" s="612" t="s">
        <v>391</v>
      </c>
      <c r="C15" s="786" t="s">
        <v>469</v>
      </c>
      <c r="D15" s="203" t="s">
        <v>3</v>
      </c>
      <c r="E15" s="203" t="s">
        <v>5</v>
      </c>
      <c r="F15" s="794" t="s">
        <v>5</v>
      </c>
      <c r="G15" s="1142" t="s">
        <v>523</v>
      </c>
      <c r="H15" s="1143"/>
      <c r="I15" s="1143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1143"/>
      <c r="W15" s="1143"/>
      <c r="X15" s="1143"/>
      <c r="Y15" s="1143"/>
      <c r="Z15" s="1143"/>
      <c r="AA15" s="1143"/>
      <c r="AB15" s="1143"/>
      <c r="AC15" s="1143"/>
      <c r="AD15" s="1143"/>
      <c r="AE15" s="1143"/>
      <c r="AF15" s="1143"/>
      <c r="AG15" s="1143"/>
      <c r="AH15" s="1144"/>
      <c r="AI15" s="563">
        <f t="shared" si="3"/>
        <v>0</v>
      </c>
      <c r="AJ15" s="280">
        <f t="shared" si="4"/>
        <v>0</v>
      </c>
      <c r="AK15" s="280">
        <f t="shared" si="5"/>
        <v>0</v>
      </c>
      <c r="AL15" s="553">
        <f t="shared" si="0"/>
        <v>0</v>
      </c>
      <c r="AM15" s="280">
        <f t="shared" si="6"/>
        <v>0</v>
      </c>
      <c r="AN15" s="280">
        <f t="shared" si="7"/>
        <v>0</v>
      </c>
      <c r="AO15" s="553">
        <f t="shared" si="1"/>
        <v>0</v>
      </c>
      <c r="AP15" s="553">
        <f t="shared" si="2"/>
        <v>0</v>
      </c>
      <c r="AQ15" s="280">
        <f t="shared" si="8"/>
        <v>0</v>
      </c>
      <c r="AR15" s="610"/>
      <c r="AS15" s="927">
        <f t="shared" si="9"/>
        <v>0</v>
      </c>
      <c r="AT15" s="927">
        <f t="shared" si="10"/>
        <v>0</v>
      </c>
      <c r="AU15" s="927">
        <f t="shared" si="11"/>
        <v>0</v>
      </c>
      <c r="AV15" s="927">
        <f t="shared" si="12"/>
        <v>0</v>
      </c>
      <c r="AW15" s="768">
        <f t="shared" si="13"/>
        <v>0</v>
      </c>
      <c r="AX15" s="768">
        <f t="shared" si="14"/>
        <v>5</v>
      </c>
      <c r="AY15" s="557"/>
      <c r="AZ15" s="557"/>
      <c r="BA15" s="557"/>
      <c r="BB15" s="557"/>
      <c r="BC15" s="557"/>
      <c r="BD15" s="557"/>
    </row>
    <row r="16" spans="1:56" ht="18" customHeight="1" outlineLevel="1">
      <c r="A16" s="621">
        <v>13</v>
      </c>
      <c r="B16" s="612" t="s">
        <v>389</v>
      </c>
      <c r="C16" s="786" t="s">
        <v>469</v>
      </c>
      <c r="D16" s="203" t="s">
        <v>3</v>
      </c>
      <c r="E16" s="203" t="s">
        <v>5</v>
      </c>
      <c r="F16" s="794" t="s">
        <v>5</v>
      </c>
      <c r="G16" s="947" t="s">
        <v>10</v>
      </c>
      <c r="H16" s="956" t="s">
        <v>3</v>
      </c>
      <c r="I16" s="948" t="s">
        <v>5</v>
      </c>
      <c r="J16" s="767" t="s">
        <v>5</v>
      </c>
      <c r="K16" s="948" t="s">
        <v>5</v>
      </c>
      <c r="L16" s="767" t="s">
        <v>5</v>
      </c>
      <c r="M16" s="948" t="s">
        <v>5</v>
      </c>
      <c r="N16" s="767" t="s">
        <v>5</v>
      </c>
      <c r="O16" s="956" t="s">
        <v>10</v>
      </c>
      <c r="P16" s="948" t="s">
        <v>5</v>
      </c>
      <c r="Q16" s="767" t="s">
        <v>5</v>
      </c>
      <c r="R16" s="948" t="s">
        <v>5</v>
      </c>
      <c r="S16" s="767" t="s">
        <v>5</v>
      </c>
      <c r="T16" s="948" t="s">
        <v>5</v>
      </c>
      <c r="U16" s="948" t="s">
        <v>10</v>
      </c>
      <c r="V16" s="956" t="s">
        <v>3</v>
      </c>
      <c r="W16" s="948" t="s">
        <v>5</v>
      </c>
      <c r="X16" s="767" t="s">
        <v>5</v>
      </c>
      <c r="Y16" s="948" t="s">
        <v>5</v>
      </c>
      <c r="Z16" s="767" t="s">
        <v>5</v>
      </c>
      <c r="AA16" s="948" t="s">
        <v>5</v>
      </c>
      <c r="AB16" s="948" t="s">
        <v>10</v>
      </c>
      <c r="AC16" s="956" t="s">
        <v>3</v>
      </c>
      <c r="AD16" s="948" t="s">
        <v>5</v>
      </c>
      <c r="AE16" s="767" t="s">
        <v>5</v>
      </c>
      <c r="AF16" s="948" t="s">
        <v>5</v>
      </c>
      <c r="AG16" s="767" t="s">
        <v>5</v>
      </c>
      <c r="AH16" s="949" t="s">
        <v>10</v>
      </c>
      <c r="AI16" s="563">
        <f t="shared" si="3"/>
        <v>20</v>
      </c>
      <c r="AJ16" s="280">
        <f t="shared" si="4"/>
        <v>0</v>
      </c>
      <c r="AK16" s="280">
        <f t="shared" si="5"/>
        <v>0</v>
      </c>
      <c r="AL16" s="553">
        <f t="shared" si="0"/>
        <v>0</v>
      </c>
      <c r="AM16" s="280">
        <f t="shared" si="6"/>
        <v>0</v>
      </c>
      <c r="AN16" s="280">
        <f t="shared" si="7"/>
        <v>5</v>
      </c>
      <c r="AO16" s="553">
        <f t="shared" si="1"/>
        <v>5</v>
      </c>
      <c r="AP16" s="553">
        <f t="shared" si="2"/>
        <v>5</v>
      </c>
      <c r="AQ16" s="280">
        <f t="shared" si="8"/>
        <v>0</v>
      </c>
      <c r="AR16" s="610"/>
      <c r="AS16" s="927">
        <f t="shared" si="9"/>
        <v>0</v>
      </c>
      <c r="AT16" s="927">
        <f t="shared" si="10"/>
        <v>0</v>
      </c>
      <c r="AU16" s="927">
        <f t="shared" si="11"/>
        <v>0</v>
      </c>
      <c r="AV16" s="927">
        <f t="shared" si="12"/>
        <v>0</v>
      </c>
      <c r="AW16" s="768">
        <f t="shared" si="13"/>
        <v>0</v>
      </c>
      <c r="AX16" s="768">
        <f t="shared" si="14"/>
        <v>5</v>
      </c>
    </row>
    <row r="17" spans="1:56" ht="18" customHeight="1" outlineLevel="1" thickBot="1">
      <c r="A17" s="621">
        <v>14</v>
      </c>
      <c r="B17" s="613" t="s">
        <v>398</v>
      </c>
      <c r="C17" s="786"/>
      <c r="D17" s="783" t="s">
        <v>5</v>
      </c>
      <c r="E17" s="783" t="s">
        <v>5</v>
      </c>
      <c r="F17" s="830" t="s">
        <v>5</v>
      </c>
      <c r="G17" s="958" t="s">
        <v>5</v>
      </c>
      <c r="H17" s="764" t="s">
        <v>3</v>
      </c>
      <c r="I17" s="959" t="s">
        <v>11</v>
      </c>
      <c r="J17" s="959" t="s">
        <v>5</v>
      </c>
      <c r="K17" s="959" t="s">
        <v>5</v>
      </c>
      <c r="L17" s="959" t="s">
        <v>5</v>
      </c>
      <c r="M17" s="959" t="s">
        <v>11</v>
      </c>
      <c r="N17" s="959" t="s">
        <v>5</v>
      </c>
      <c r="O17" s="764" t="s">
        <v>3</v>
      </c>
      <c r="P17" s="959" t="s">
        <v>11</v>
      </c>
      <c r="Q17" s="959" t="s">
        <v>5</v>
      </c>
      <c r="R17" s="959" t="s">
        <v>11</v>
      </c>
      <c r="S17" s="959" t="s">
        <v>11</v>
      </c>
      <c r="T17" s="959" t="s">
        <v>5</v>
      </c>
      <c r="U17" s="959" t="s">
        <v>5</v>
      </c>
      <c r="V17" s="764" t="s">
        <v>3</v>
      </c>
      <c r="W17" s="959" t="s">
        <v>11</v>
      </c>
      <c r="X17" s="959" t="s">
        <v>5</v>
      </c>
      <c r="Y17" s="959" t="s">
        <v>11</v>
      </c>
      <c r="Z17" s="959" t="s">
        <v>5</v>
      </c>
      <c r="AA17" s="959" t="s">
        <v>5</v>
      </c>
      <c r="AB17" s="959" t="s">
        <v>5</v>
      </c>
      <c r="AC17" s="764" t="s">
        <v>3</v>
      </c>
      <c r="AD17" s="959" t="s">
        <v>11</v>
      </c>
      <c r="AE17" s="959" t="s">
        <v>11</v>
      </c>
      <c r="AF17" s="959" t="s">
        <v>5</v>
      </c>
      <c r="AG17" s="959" t="s">
        <v>11</v>
      </c>
      <c r="AH17" s="960" t="s">
        <v>5</v>
      </c>
      <c r="AI17" s="563">
        <f t="shared" si="3"/>
        <v>14</v>
      </c>
      <c r="AJ17" s="280">
        <f t="shared" si="4"/>
        <v>0</v>
      </c>
      <c r="AK17" s="280">
        <f t="shared" si="5"/>
        <v>0</v>
      </c>
      <c r="AL17" s="553">
        <f t="shared" si="0"/>
        <v>0</v>
      </c>
      <c r="AM17" s="280">
        <f t="shared" si="6"/>
        <v>0</v>
      </c>
      <c r="AN17" s="280">
        <f t="shared" si="7"/>
        <v>0</v>
      </c>
      <c r="AO17" s="553">
        <f t="shared" si="1"/>
        <v>0</v>
      </c>
      <c r="AP17" s="553">
        <f t="shared" si="2"/>
        <v>0</v>
      </c>
      <c r="AQ17" s="280">
        <f t="shared" si="8"/>
        <v>10</v>
      </c>
      <c r="AR17" s="610"/>
      <c r="AS17" s="927">
        <f t="shared" si="9"/>
        <v>0</v>
      </c>
      <c r="AT17" s="927">
        <f t="shared" si="10"/>
        <v>0</v>
      </c>
      <c r="AU17" s="927">
        <f t="shared" si="11"/>
        <v>0</v>
      </c>
      <c r="AV17" s="927">
        <f t="shared" si="12"/>
        <v>0</v>
      </c>
      <c r="AW17" s="768">
        <f t="shared" si="13"/>
        <v>0</v>
      </c>
      <c r="AX17" s="768">
        <f t="shared" si="14"/>
        <v>5</v>
      </c>
    </row>
    <row r="18" spans="1:56" ht="18" customHeight="1">
      <c r="A18" s="621">
        <v>15</v>
      </c>
      <c r="B18" s="611" t="s">
        <v>419</v>
      </c>
      <c r="C18" s="786"/>
      <c r="D18" s="204" t="s">
        <v>5</v>
      </c>
      <c r="E18" s="204" t="s">
        <v>10</v>
      </c>
      <c r="F18" s="801" t="s">
        <v>3</v>
      </c>
      <c r="G18" s="950" t="s">
        <v>5</v>
      </c>
      <c r="H18" s="957" t="s">
        <v>3</v>
      </c>
      <c r="I18" s="951" t="s">
        <v>5</v>
      </c>
      <c r="J18" s="951" t="s">
        <v>5</v>
      </c>
      <c r="K18" s="951" t="s">
        <v>10</v>
      </c>
      <c r="L18" s="951" t="s">
        <v>3</v>
      </c>
      <c r="M18" s="951" t="s">
        <v>5</v>
      </c>
      <c r="N18" s="968" t="s">
        <v>11</v>
      </c>
      <c r="O18" s="957" t="s">
        <v>3</v>
      </c>
      <c r="P18" s="951" t="s">
        <v>5</v>
      </c>
      <c r="Q18" s="951" t="s">
        <v>27</v>
      </c>
      <c r="R18" s="951" t="s">
        <v>3</v>
      </c>
      <c r="S18" s="951" t="s">
        <v>5</v>
      </c>
      <c r="T18" s="951" t="s">
        <v>5</v>
      </c>
      <c r="U18" s="951" t="s">
        <v>5</v>
      </c>
      <c r="V18" s="957" t="s">
        <v>26</v>
      </c>
      <c r="W18" s="951" t="s">
        <v>3</v>
      </c>
      <c r="X18" s="951" t="s">
        <v>5</v>
      </c>
      <c r="Y18" s="951" t="s">
        <v>5</v>
      </c>
      <c r="Z18" s="951" t="s">
        <v>10</v>
      </c>
      <c r="AA18" s="951" t="s">
        <v>3</v>
      </c>
      <c r="AB18" s="951" t="s">
        <v>5</v>
      </c>
      <c r="AC18" s="957" t="s">
        <v>3</v>
      </c>
      <c r="AD18" s="951" t="s">
        <v>5</v>
      </c>
      <c r="AE18" s="951" t="s">
        <v>5</v>
      </c>
      <c r="AF18" s="951" t="s">
        <v>5</v>
      </c>
      <c r="AG18" s="951" t="s">
        <v>10</v>
      </c>
      <c r="AH18" s="952" t="s">
        <v>3</v>
      </c>
      <c r="AI18" s="563">
        <f t="shared" si="3"/>
        <v>14</v>
      </c>
      <c r="AJ18" s="280">
        <f t="shared" si="4"/>
        <v>1</v>
      </c>
      <c r="AK18" s="280">
        <f t="shared" si="5"/>
        <v>1</v>
      </c>
      <c r="AL18" s="553">
        <f t="shared" si="0"/>
        <v>2</v>
      </c>
      <c r="AM18" s="280">
        <f t="shared" si="6"/>
        <v>0</v>
      </c>
      <c r="AN18" s="280">
        <f t="shared" si="7"/>
        <v>3</v>
      </c>
      <c r="AO18" s="553">
        <f t="shared" si="1"/>
        <v>3</v>
      </c>
      <c r="AP18" s="553">
        <f t="shared" si="2"/>
        <v>5</v>
      </c>
      <c r="AQ18" s="280">
        <f t="shared" si="8"/>
        <v>1</v>
      </c>
      <c r="AR18" s="610"/>
      <c r="AS18" s="927">
        <f t="shared" si="9"/>
        <v>0</v>
      </c>
      <c r="AT18" s="927">
        <f t="shared" si="10"/>
        <v>0</v>
      </c>
      <c r="AU18" s="927">
        <f t="shared" si="11"/>
        <v>0</v>
      </c>
      <c r="AV18" s="927">
        <f t="shared" si="12"/>
        <v>0</v>
      </c>
      <c r="AW18" s="768">
        <f t="shared" si="13"/>
        <v>0</v>
      </c>
      <c r="AX18" s="768">
        <f t="shared" si="14"/>
        <v>5</v>
      </c>
    </row>
    <row r="19" spans="1:56" ht="18" customHeight="1" outlineLevel="1">
      <c r="A19" s="621">
        <v>16</v>
      </c>
      <c r="B19" s="612" t="s">
        <v>420</v>
      </c>
      <c r="C19" s="786"/>
      <c r="D19" s="203" t="s">
        <v>5</v>
      </c>
      <c r="E19" s="203" t="s">
        <v>5</v>
      </c>
      <c r="F19" s="794" t="s">
        <v>10</v>
      </c>
      <c r="G19" s="947" t="s">
        <v>5</v>
      </c>
      <c r="H19" s="956" t="s">
        <v>3</v>
      </c>
      <c r="I19" s="948" t="s">
        <v>5</v>
      </c>
      <c r="J19" s="948" t="s">
        <v>10</v>
      </c>
      <c r="K19" s="948" t="s">
        <v>3</v>
      </c>
      <c r="L19" s="948" t="s">
        <v>5</v>
      </c>
      <c r="M19" s="948" t="s">
        <v>5</v>
      </c>
      <c r="N19" s="948" t="s">
        <v>5</v>
      </c>
      <c r="O19" s="956" t="s">
        <v>3</v>
      </c>
      <c r="P19" s="948" t="s">
        <v>10</v>
      </c>
      <c r="Q19" s="948" t="s">
        <v>3</v>
      </c>
      <c r="R19" s="948" t="s">
        <v>5</v>
      </c>
      <c r="S19" s="948" t="s">
        <v>5</v>
      </c>
      <c r="T19" s="948" t="s">
        <v>5</v>
      </c>
      <c r="U19" s="929" t="s">
        <v>11</v>
      </c>
      <c r="V19" s="956" t="s">
        <v>3</v>
      </c>
      <c r="W19" s="766" t="s">
        <v>4</v>
      </c>
      <c r="X19" s="948" t="s">
        <v>3</v>
      </c>
      <c r="Y19" s="948" t="s">
        <v>5</v>
      </c>
      <c r="Z19" s="948" t="s">
        <v>5</v>
      </c>
      <c r="AA19" s="948" t="s">
        <v>10</v>
      </c>
      <c r="AB19" s="948" t="s">
        <v>3</v>
      </c>
      <c r="AC19" s="956" t="s">
        <v>3</v>
      </c>
      <c r="AD19" s="948" t="s">
        <v>10</v>
      </c>
      <c r="AE19" s="948" t="s">
        <v>3</v>
      </c>
      <c r="AF19" s="948" t="s">
        <v>5</v>
      </c>
      <c r="AG19" s="948" t="s">
        <v>5</v>
      </c>
      <c r="AH19" s="949" t="s">
        <v>27</v>
      </c>
      <c r="AI19" s="563">
        <f t="shared" si="3"/>
        <v>12</v>
      </c>
      <c r="AJ19" s="280">
        <f t="shared" si="4"/>
        <v>0</v>
      </c>
      <c r="AK19" s="280">
        <f t="shared" si="5"/>
        <v>1</v>
      </c>
      <c r="AL19" s="553">
        <f t="shared" si="0"/>
        <v>1</v>
      </c>
      <c r="AM19" s="280">
        <f t="shared" si="6"/>
        <v>0</v>
      </c>
      <c r="AN19" s="280">
        <f t="shared" si="7"/>
        <v>4</v>
      </c>
      <c r="AO19" s="553">
        <f t="shared" si="1"/>
        <v>4</v>
      </c>
      <c r="AP19" s="553">
        <f t="shared" si="2"/>
        <v>5</v>
      </c>
      <c r="AQ19" s="280">
        <f t="shared" si="8"/>
        <v>1</v>
      </c>
      <c r="AR19" s="610"/>
      <c r="AS19" s="927">
        <f t="shared" si="9"/>
        <v>0</v>
      </c>
      <c r="AT19" s="927">
        <f t="shared" si="10"/>
        <v>0</v>
      </c>
      <c r="AU19" s="927">
        <f t="shared" si="11"/>
        <v>0</v>
      </c>
      <c r="AV19" s="927">
        <f t="shared" si="12"/>
        <v>0</v>
      </c>
      <c r="AW19" s="768">
        <f t="shared" si="13"/>
        <v>0</v>
      </c>
      <c r="AX19" s="768">
        <f t="shared" si="14"/>
        <v>5</v>
      </c>
    </row>
    <row r="20" spans="1:56" s="675" customFormat="1" ht="18" customHeight="1" outlineLevel="1">
      <c r="A20" s="621">
        <v>17</v>
      </c>
      <c r="B20" s="612" t="s">
        <v>421</v>
      </c>
      <c r="C20" s="786"/>
      <c r="D20" s="203" t="s">
        <v>5</v>
      </c>
      <c r="E20" s="203" t="s">
        <v>5</v>
      </c>
      <c r="F20" s="794" t="s">
        <v>3</v>
      </c>
      <c r="G20" s="947" t="s">
        <v>76</v>
      </c>
      <c r="H20" s="956" t="s">
        <v>3</v>
      </c>
      <c r="I20" s="948" t="s">
        <v>76</v>
      </c>
      <c r="J20" s="948" t="s">
        <v>76</v>
      </c>
      <c r="K20" s="948" t="s">
        <v>76</v>
      </c>
      <c r="L20" s="948" t="s">
        <v>10</v>
      </c>
      <c r="M20" s="948" t="s">
        <v>3</v>
      </c>
      <c r="N20" s="767" t="s">
        <v>76</v>
      </c>
      <c r="O20" s="956" t="s">
        <v>3</v>
      </c>
      <c r="P20" s="948" t="s">
        <v>76</v>
      </c>
      <c r="Q20" s="948" t="s">
        <v>76</v>
      </c>
      <c r="R20" s="948" t="s">
        <v>10</v>
      </c>
      <c r="S20" s="948" t="s">
        <v>3</v>
      </c>
      <c r="T20" s="948" t="s">
        <v>76</v>
      </c>
      <c r="U20" s="948" t="s">
        <v>76</v>
      </c>
      <c r="V20" s="956" t="s">
        <v>10</v>
      </c>
      <c r="W20" s="948" t="s">
        <v>3</v>
      </c>
      <c r="X20" s="948" t="s">
        <v>76</v>
      </c>
      <c r="Y20" s="948" t="s">
        <v>76</v>
      </c>
      <c r="Z20" s="962" t="s">
        <v>76</v>
      </c>
      <c r="AA20" s="962" t="s">
        <v>10</v>
      </c>
      <c r="AB20" s="962" t="s">
        <v>3</v>
      </c>
      <c r="AC20" s="956" t="s">
        <v>3</v>
      </c>
      <c r="AD20" s="948" t="s">
        <v>76</v>
      </c>
      <c r="AE20" s="948" t="s">
        <v>76</v>
      </c>
      <c r="AF20" s="948" t="s">
        <v>27</v>
      </c>
      <c r="AG20" s="948" t="s">
        <v>3</v>
      </c>
      <c r="AH20" s="949" t="s">
        <v>76</v>
      </c>
      <c r="AI20" s="563">
        <f t="shared" si="3"/>
        <v>0</v>
      </c>
      <c r="AJ20" s="280">
        <f t="shared" si="4"/>
        <v>0</v>
      </c>
      <c r="AK20" s="280">
        <f t="shared" si="5"/>
        <v>1</v>
      </c>
      <c r="AL20" s="553">
        <f t="shared" si="0"/>
        <v>1</v>
      </c>
      <c r="AM20" s="280">
        <f t="shared" si="6"/>
        <v>0</v>
      </c>
      <c r="AN20" s="280">
        <f t="shared" si="7"/>
        <v>4</v>
      </c>
      <c r="AO20" s="553">
        <f t="shared" si="1"/>
        <v>4</v>
      </c>
      <c r="AP20" s="553">
        <f t="shared" si="2"/>
        <v>5</v>
      </c>
      <c r="AQ20" s="280">
        <f t="shared" si="8"/>
        <v>0</v>
      </c>
      <c r="AR20" s="610"/>
      <c r="AS20" s="927">
        <f t="shared" si="9"/>
        <v>0</v>
      </c>
      <c r="AT20" s="927">
        <f t="shared" si="10"/>
        <v>0</v>
      </c>
      <c r="AU20" s="927">
        <f t="shared" si="11"/>
        <v>0</v>
      </c>
      <c r="AV20" s="927">
        <f t="shared" si="12"/>
        <v>0</v>
      </c>
      <c r="AW20" s="768">
        <f t="shared" si="13"/>
        <v>0</v>
      </c>
      <c r="AX20" s="768">
        <f t="shared" si="14"/>
        <v>5</v>
      </c>
      <c r="AY20" s="557"/>
      <c r="AZ20" s="557"/>
      <c r="BA20" s="557"/>
      <c r="BB20" s="557"/>
      <c r="BC20" s="557"/>
      <c r="BD20" s="557"/>
    </row>
    <row r="21" spans="1:56" ht="18" customHeight="1" outlineLevel="1">
      <c r="A21" s="621">
        <v>18</v>
      </c>
      <c r="B21" s="612" t="s">
        <v>423</v>
      </c>
      <c r="C21" s="786"/>
      <c r="D21" s="935"/>
      <c r="E21" s="935"/>
      <c r="F21" s="794" t="s">
        <v>5</v>
      </c>
      <c r="G21" s="947" t="s">
        <v>5</v>
      </c>
      <c r="H21" s="956" t="s">
        <v>3</v>
      </c>
      <c r="I21" s="948" t="s">
        <v>5</v>
      </c>
      <c r="J21" s="948" t="s">
        <v>5</v>
      </c>
      <c r="K21" s="948" t="s">
        <v>10</v>
      </c>
      <c r="L21" s="948" t="s">
        <v>3</v>
      </c>
      <c r="M21" s="948" t="s">
        <v>5</v>
      </c>
      <c r="N21" s="948" t="s">
        <v>5</v>
      </c>
      <c r="O21" s="956" t="s">
        <v>26</v>
      </c>
      <c r="P21" s="948" t="s">
        <v>3</v>
      </c>
      <c r="Q21" s="948" t="s">
        <v>5</v>
      </c>
      <c r="R21" s="948" t="s">
        <v>5</v>
      </c>
      <c r="S21" s="962" t="s">
        <v>5</v>
      </c>
      <c r="T21" s="962" t="s">
        <v>10</v>
      </c>
      <c r="U21" s="948" t="s">
        <v>3</v>
      </c>
      <c r="V21" s="956" t="s">
        <v>3</v>
      </c>
      <c r="W21" s="948" t="s">
        <v>10</v>
      </c>
      <c r="X21" s="948" t="s">
        <v>3</v>
      </c>
      <c r="Y21" s="948" t="s">
        <v>5</v>
      </c>
      <c r="Z21" s="948" t="s">
        <v>5</v>
      </c>
      <c r="AA21" s="948" t="s">
        <v>5</v>
      </c>
      <c r="AB21" s="929" t="s">
        <v>11</v>
      </c>
      <c r="AC21" s="956" t="s">
        <v>3</v>
      </c>
      <c r="AD21" s="948" t="s">
        <v>5</v>
      </c>
      <c r="AE21" s="948" t="s">
        <v>5</v>
      </c>
      <c r="AF21" s="948" t="s">
        <v>10</v>
      </c>
      <c r="AG21" s="948" t="s">
        <v>3</v>
      </c>
      <c r="AH21" s="949" t="s">
        <v>5</v>
      </c>
      <c r="AI21" s="563">
        <f t="shared" si="3"/>
        <v>14</v>
      </c>
      <c r="AJ21" s="280">
        <f t="shared" si="4"/>
        <v>1</v>
      </c>
      <c r="AK21" s="280">
        <f t="shared" si="5"/>
        <v>0</v>
      </c>
      <c r="AL21" s="553">
        <f t="shared" si="0"/>
        <v>1</v>
      </c>
      <c r="AM21" s="280">
        <f t="shared" si="6"/>
        <v>0</v>
      </c>
      <c r="AN21" s="280">
        <f t="shared" si="7"/>
        <v>4</v>
      </c>
      <c r="AO21" s="553">
        <f t="shared" si="1"/>
        <v>4</v>
      </c>
      <c r="AP21" s="553">
        <f t="shared" si="2"/>
        <v>5</v>
      </c>
      <c r="AQ21" s="280">
        <f t="shared" si="8"/>
        <v>1</v>
      </c>
      <c r="AR21" s="610"/>
      <c r="AS21" s="927">
        <f t="shared" si="9"/>
        <v>0</v>
      </c>
      <c r="AT21" s="927">
        <f t="shared" si="10"/>
        <v>0</v>
      </c>
      <c r="AU21" s="927">
        <f t="shared" si="11"/>
        <v>0</v>
      </c>
      <c r="AV21" s="927">
        <f t="shared" si="12"/>
        <v>0</v>
      </c>
      <c r="AW21" s="768">
        <f t="shared" si="13"/>
        <v>0</v>
      </c>
      <c r="AX21" s="768">
        <f t="shared" si="14"/>
        <v>5</v>
      </c>
    </row>
    <row r="22" spans="1:56" ht="18" customHeight="1" outlineLevel="1">
      <c r="A22" s="621">
        <v>19</v>
      </c>
      <c r="B22" s="612" t="s">
        <v>424</v>
      </c>
      <c r="C22" s="786"/>
      <c r="D22" s="203" t="s">
        <v>3</v>
      </c>
      <c r="E22" s="203" t="s">
        <v>5</v>
      </c>
      <c r="F22" s="794" t="s">
        <v>5</v>
      </c>
      <c r="G22" s="1142" t="s">
        <v>522</v>
      </c>
      <c r="H22" s="1143"/>
      <c r="I22" s="1143"/>
      <c r="J22" s="1143"/>
      <c r="K22" s="1143"/>
      <c r="L22" s="1143"/>
      <c r="M22" s="1143"/>
      <c r="N22" s="1143"/>
      <c r="O22" s="1143"/>
      <c r="P22" s="1143"/>
      <c r="Q22" s="1143"/>
      <c r="R22" s="1143"/>
      <c r="S22" s="1143"/>
      <c r="T22" s="1143"/>
      <c r="U22" s="1143"/>
      <c r="V22" s="1143"/>
      <c r="W22" s="1143"/>
      <c r="X22" s="1143"/>
      <c r="Y22" s="1143"/>
      <c r="Z22" s="1143"/>
      <c r="AA22" s="1143"/>
      <c r="AB22" s="1143"/>
      <c r="AC22" s="1143"/>
      <c r="AD22" s="1143"/>
      <c r="AE22" s="1143"/>
      <c r="AF22" s="1143"/>
      <c r="AG22" s="1143"/>
      <c r="AH22" s="1144"/>
      <c r="AI22" s="563">
        <f t="shared" si="3"/>
        <v>0</v>
      </c>
      <c r="AJ22" s="280">
        <f t="shared" si="4"/>
        <v>0</v>
      </c>
      <c r="AK22" s="280">
        <f t="shared" si="5"/>
        <v>0</v>
      </c>
      <c r="AL22" s="553">
        <f t="shared" si="0"/>
        <v>0</v>
      </c>
      <c r="AM22" s="280">
        <f t="shared" si="6"/>
        <v>0</v>
      </c>
      <c r="AN22" s="280">
        <f t="shared" si="7"/>
        <v>0</v>
      </c>
      <c r="AO22" s="553">
        <f t="shared" si="1"/>
        <v>0</v>
      </c>
      <c r="AP22" s="553">
        <f t="shared" si="2"/>
        <v>0</v>
      </c>
      <c r="AQ22" s="280">
        <f t="shared" si="8"/>
        <v>0</v>
      </c>
      <c r="AR22" s="610"/>
      <c r="AS22" s="927">
        <f t="shared" si="9"/>
        <v>0</v>
      </c>
      <c r="AT22" s="927">
        <f t="shared" si="10"/>
        <v>0</v>
      </c>
      <c r="AU22" s="927">
        <f t="shared" si="11"/>
        <v>0</v>
      </c>
      <c r="AV22" s="927">
        <f t="shared" si="12"/>
        <v>0</v>
      </c>
      <c r="AW22" s="768">
        <f t="shared" si="13"/>
        <v>0</v>
      </c>
      <c r="AX22" s="768">
        <f t="shared" si="14"/>
        <v>5</v>
      </c>
    </row>
    <row r="23" spans="1:56" ht="18" customHeight="1" outlineLevel="1">
      <c r="A23" s="621">
        <v>20</v>
      </c>
      <c r="B23" s="612" t="s">
        <v>425</v>
      </c>
      <c r="C23" s="786"/>
      <c r="D23" s="936" t="s">
        <v>4</v>
      </c>
      <c r="E23" s="203" t="s">
        <v>5</v>
      </c>
      <c r="F23" s="794" t="s">
        <v>5</v>
      </c>
      <c r="G23" s="947" t="s">
        <v>5</v>
      </c>
      <c r="H23" s="956" t="s">
        <v>3</v>
      </c>
      <c r="I23" s="755" t="s">
        <v>10</v>
      </c>
      <c r="J23" s="948" t="s">
        <v>3</v>
      </c>
      <c r="K23" s="948" t="s">
        <v>5</v>
      </c>
      <c r="L23" s="755" t="s">
        <v>10</v>
      </c>
      <c r="M23" s="948" t="s">
        <v>3</v>
      </c>
      <c r="N23" s="948" t="s">
        <v>5</v>
      </c>
      <c r="O23" s="956" t="s">
        <v>3</v>
      </c>
      <c r="P23" s="948" t="s">
        <v>5</v>
      </c>
      <c r="Q23" s="755" t="s">
        <v>10</v>
      </c>
      <c r="R23" s="948" t="s">
        <v>3</v>
      </c>
      <c r="S23" s="948" t="s">
        <v>5</v>
      </c>
      <c r="T23" s="948" t="s">
        <v>5</v>
      </c>
      <c r="U23" s="948" t="s">
        <v>5</v>
      </c>
      <c r="V23" s="956" t="s">
        <v>3</v>
      </c>
      <c r="W23" s="755" t="s">
        <v>10</v>
      </c>
      <c r="X23" s="948" t="s">
        <v>3</v>
      </c>
      <c r="Y23" s="948" t="s">
        <v>5</v>
      </c>
      <c r="Z23" s="948" t="s">
        <v>5</v>
      </c>
      <c r="AA23" s="948" t="s">
        <v>5</v>
      </c>
      <c r="AB23" s="948" t="s">
        <v>5</v>
      </c>
      <c r="AC23" s="755" t="s">
        <v>26</v>
      </c>
      <c r="AD23" s="948" t="s">
        <v>3</v>
      </c>
      <c r="AE23" s="948" t="s">
        <v>5</v>
      </c>
      <c r="AF23" s="948" t="s">
        <v>5</v>
      </c>
      <c r="AG23" s="948" t="s">
        <v>3</v>
      </c>
      <c r="AH23" s="949" t="s">
        <v>3</v>
      </c>
      <c r="AI23" s="563">
        <f t="shared" si="3"/>
        <v>13</v>
      </c>
      <c r="AJ23" s="280">
        <f t="shared" si="4"/>
        <v>1</v>
      </c>
      <c r="AK23" s="280">
        <f t="shared" si="5"/>
        <v>0</v>
      </c>
      <c r="AL23" s="553">
        <f t="shared" si="0"/>
        <v>1</v>
      </c>
      <c r="AM23" s="280">
        <f t="shared" si="6"/>
        <v>0</v>
      </c>
      <c r="AN23" s="280">
        <f t="shared" si="7"/>
        <v>4</v>
      </c>
      <c r="AO23" s="553">
        <f t="shared" si="1"/>
        <v>4</v>
      </c>
      <c r="AP23" s="553">
        <f t="shared" si="2"/>
        <v>5</v>
      </c>
      <c r="AQ23" s="280">
        <f t="shared" si="8"/>
        <v>0</v>
      </c>
      <c r="AR23" s="610"/>
      <c r="AS23" s="927">
        <f t="shared" si="9"/>
        <v>0</v>
      </c>
      <c r="AT23" s="927">
        <f t="shared" si="10"/>
        <v>0</v>
      </c>
      <c r="AU23" s="927">
        <f t="shared" si="11"/>
        <v>0</v>
      </c>
      <c r="AV23" s="927">
        <f t="shared" si="12"/>
        <v>0</v>
      </c>
      <c r="AW23" s="768">
        <f t="shared" si="13"/>
        <v>0</v>
      </c>
      <c r="AX23" s="768">
        <f t="shared" si="14"/>
        <v>5</v>
      </c>
    </row>
    <row r="24" spans="1:56" ht="18" customHeight="1" outlineLevel="1">
      <c r="A24" s="621">
        <v>21</v>
      </c>
      <c r="B24" s="612" t="s">
        <v>426</v>
      </c>
      <c r="C24" s="786"/>
      <c r="D24" s="935"/>
      <c r="E24" s="935"/>
      <c r="F24" s="794" t="s">
        <v>5</v>
      </c>
      <c r="G24" s="947" t="s">
        <v>5</v>
      </c>
      <c r="H24" s="956" t="s">
        <v>26</v>
      </c>
      <c r="I24" s="948" t="s">
        <v>3</v>
      </c>
      <c r="J24" s="948" t="s">
        <v>5</v>
      </c>
      <c r="K24" s="948" t="s">
        <v>5</v>
      </c>
      <c r="L24" s="948" t="s">
        <v>5</v>
      </c>
      <c r="M24" s="948" t="s">
        <v>5</v>
      </c>
      <c r="N24" s="948" t="s">
        <v>10</v>
      </c>
      <c r="O24" s="956" t="s">
        <v>3</v>
      </c>
      <c r="P24" s="948" t="s">
        <v>5</v>
      </c>
      <c r="Q24" s="948" t="s">
        <v>5</v>
      </c>
      <c r="R24" s="948" t="s">
        <v>5</v>
      </c>
      <c r="S24" s="948" t="s">
        <v>5</v>
      </c>
      <c r="T24" s="948" t="s">
        <v>5</v>
      </c>
      <c r="U24" s="948" t="s">
        <v>10</v>
      </c>
      <c r="V24" s="956" t="s">
        <v>3</v>
      </c>
      <c r="W24" s="948" t="s">
        <v>5</v>
      </c>
      <c r="X24" s="948" t="s">
        <v>5</v>
      </c>
      <c r="Y24" s="948" t="s">
        <v>27</v>
      </c>
      <c r="Z24" s="948" t="s">
        <v>3</v>
      </c>
      <c r="AA24" s="948" t="s">
        <v>5</v>
      </c>
      <c r="AB24" s="948" t="s">
        <v>5</v>
      </c>
      <c r="AC24" s="956" t="s">
        <v>3</v>
      </c>
      <c r="AD24" s="948" t="s">
        <v>5</v>
      </c>
      <c r="AE24" s="948" t="s">
        <v>10</v>
      </c>
      <c r="AF24" s="948" t="s">
        <v>3</v>
      </c>
      <c r="AG24" s="948" t="s">
        <v>5</v>
      </c>
      <c r="AH24" s="949" t="s">
        <v>5</v>
      </c>
      <c r="AI24" s="563">
        <f t="shared" si="3"/>
        <v>17</v>
      </c>
      <c r="AJ24" s="280">
        <f t="shared" si="4"/>
        <v>1</v>
      </c>
      <c r="AK24" s="280">
        <f t="shared" si="5"/>
        <v>1</v>
      </c>
      <c r="AL24" s="553">
        <f t="shared" si="0"/>
        <v>2</v>
      </c>
      <c r="AM24" s="280">
        <f t="shared" si="6"/>
        <v>0</v>
      </c>
      <c r="AN24" s="280">
        <f t="shared" si="7"/>
        <v>3</v>
      </c>
      <c r="AO24" s="553">
        <f t="shared" si="1"/>
        <v>3</v>
      </c>
      <c r="AP24" s="553">
        <f t="shared" si="2"/>
        <v>5</v>
      </c>
      <c r="AQ24" s="280">
        <f t="shared" si="8"/>
        <v>0</v>
      </c>
      <c r="AR24" s="610"/>
      <c r="AS24" s="927">
        <f t="shared" si="9"/>
        <v>0</v>
      </c>
      <c r="AT24" s="927">
        <f t="shared" si="10"/>
        <v>0</v>
      </c>
      <c r="AU24" s="927">
        <f t="shared" si="11"/>
        <v>0</v>
      </c>
      <c r="AV24" s="927">
        <f t="shared" si="12"/>
        <v>0</v>
      </c>
      <c r="AW24" s="768">
        <f t="shared" si="13"/>
        <v>0</v>
      </c>
      <c r="AX24" s="768">
        <f t="shared" si="14"/>
        <v>5</v>
      </c>
    </row>
    <row r="25" spans="1:56" ht="18" customHeight="1" outlineLevel="1">
      <c r="A25" s="621">
        <v>22</v>
      </c>
      <c r="B25" s="612" t="s">
        <v>427</v>
      </c>
      <c r="C25" s="786"/>
      <c r="D25" s="203" t="s">
        <v>10</v>
      </c>
      <c r="E25" s="203" t="s">
        <v>3</v>
      </c>
      <c r="F25" s="794" t="s">
        <v>5</v>
      </c>
      <c r="G25" s="1142" t="s">
        <v>513</v>
      </c>
      <c r="H25" s="1143"/>
      <c r="I25" s="1143"/>
      <c r="J25" s="1143"/>
      <c r="K25" s="1143"/>
      <c r="L25" s="1143"/>
      <c r="M25" s="1143"/>
      <c r="N25" s="1143"/>
      <c r="O25" s="1143"/>
      <c r="P25" s="1143"/>
      <c r="Q25" s="1143"/>
      <c r="R25" s="1143"/>
      <c r="S25" s="1143"/>
      <c r="T25" s="1143"/>
      <c r="U25" s="1143"/>
      <c r="V25" s="1143"/>
      <c r="W25" s="1143"/>
      <c r="X25" s="1143"/>
      <c r="Y25" s="1143"/>
      <c r="Z25" s="1143"/>
      <c r="AA25" s="1143"/>
      <c r="AB25" s="1143"/>
      <c r="AC25" s="1143"/>
      <c r="AD25" s="1143"/>
      <c r="AE25" s="1143"/>
      <c r="AF25" s="1143"/>
      <c r="AG25" s="1143"/>
      <c r="AH25" s="1144"/>
      <c r="AI25" s="563">
        <f t="shared" si="3"/>
        <v>0</v>
      </c>
      <c r="AJ25" s="280">
        <f t="shared" si="4"/>
        <v>0</v>
      </c>
      <c r="AK25" s="280">
        <f t="shared" si="5"/>
        <v>0</v>
      </c>
      <c r="AL25" s="553">
        <f t="shared" si="0"/>
        <v>0</v>
      </c>
      <c r="AM25" s="280">
        <f t="shared" si="6"/>
        <v>0</v>
      </c>
      <c r="AN25" s="280">
        <f t="shared" si="7"/>
        <v>0</v>
      </c>
      <c r="AO25" s="553">
        <f t="shared" si="1"/>
        <v>0</v>
      </c>
      <c r="AP25" s="553">
        <f t="shared" si="2"/>
        <v>0</v>
      </c>
      <c r="AQ25" s="280">
        <f t="shared" si="8"/>
        <v>0</v>
      </c>
      <c r="AR25" s="610"/>
      <c r="AS25" s="927">
        <f t="shared" si="9"/>
        <v>0</v>
      </c>
      <c r="AT25" s="927">
        <f t="shared" si="10"/>
        <v>0</v>
      </c>
      <c r="AU25" s="927">
        <f t="shared" si="11"/>
        <v>0</v>
      </c>
      <c r="AV25" s="927">
        <f t="shared" si="12"/>
        <v>0</v>
      </c>
      <c r="AW25" s="768">
        <f t="shared" si="13"/>
        <v>0</v>
      </c>
      <c r="AX25" s="768">
        <f t="shared" si="14"/>
        <v>5</v>
      </c>
    </row>
    <row r="26" spans="1:56" s="675" customFormat="1" ht="18" customHeight="1" outlineLevel="1">
      <c r="A26" s="621">
        <v>23</v>
      </c>
      <c r="B26" s="612" t="s">
        <v>428</v>
      </c>
      <c r="C26" s="786"/>
      <c r="D26" s="203" t="s">
        <v>5</v>
      </c>
      <c r="E26" s="203" t="s">
        <v>5</v>
      </c>
      <c r="F26" s="794" t="s">
        <v>5</v>
      </c>
      <c r="G26" s="1142" t="s">
        <v>515</v>
      </c>
      <c r="H26" s="1143"/>
      <c r="I26" s="1143"/>
      <c r="J26" s="1143"/>
      <c r="K26" s="1143"/>
      <c r="L26" s="1143"/>
      <c r="M26" s="1143"/>
      <c r="N26" s="1143"/>
      <c r="O26" s="1143"/>
      <c r="P26" s="1143"/>
      <c r="Q26" s="1143"/>
      <c r="R26" s="1143"/>
      <c r="S26" s="1143"/>
      <c r="T26" s="1143"/>
      <c r="U26" s="1143"/>
      <c r="V26" s="1143"/>
      <c r="W26" s="1143"/>
      <c r="X26" s="1143"/>
      <c r="Y26" s="1143"/>
      <c r="Z26" s="1143"/>
      <c r="AA26" s="1143"/>
      <c r="AB26" s="1143"/>
      <c r="AC26" s="1143"/>
      <c r="AD26" s="1143"/>
      <c r="AE26" s="1143"/>
      <c r="AF26" s="1143"/>
      <c r="AG26" s="1143"/>
      <c r="AH26" s="1144"/>
      <c r="AI26" s="563">
        <f t="shared" si="3"/>
        <v>0</v>
      </c>
      <c r="AJ26" s="280">
        <f t="shared" si="4"/>
        <v>0</v>
      </c>
      <c r="AK26" s="280">
        <f t="shared" si="5"/>
        <v>0</v>
      </c>
      <c r="AL26" s="553">
        <f t="shared" si="0"/>
        <v>0</v>
      </c>
      <c r="AM26" s="280">
        <f t="shared" si="6"/>
        <v>0</v>
      </c>
      <c r="AN26" s="280">
        <f t="shared" si="7"/>
        <v>0</v>
      </c>
      <c r="AO26" s="553">
        <f t="shared" si="1"/>
        <v>0</v>
      </c>
      <c r="AP26" s="553">
        <f t="shared" si="2"/>
        <v>0</v>
      </c>
      <c r="AQ26" s="280">
        <f t="shared" si="8"/>
        <v>0</v>
      </c>
      <c r="AR26" s="610"/>
      <c r="AS26" s="927">
        <f t="shared" si="9"/>
        <v>0</v>
      </c>
      <c r="AT26" s="927">
        <f t="shared" si="10"/>
        <v>0</v>
      </c>
      <c r="AU26" s="927">
        <f t="shared" si="11"/>
        <v>0</v>
      </c>
      <c r="AV26" s="927">
        <f t="shared" si="12"/>
        <v>0</v>
      </c>
      <c r="AW26" s="768">
        <f t="shared" si="13"/>
        <v>0</v>
      </c>
      <c r="AX26" s="768">
        <f t="shared" si="14"/>
        <v>5</v>
      </c>
      <c r="AY26" s="557"/>
      <c r="AZ26" s="557"/>
      <c r="BA26" s="557"/>
      <c r="BB26" s="557"/>
      <c r="BC26" s="557"/>
      <c r="BD26" s="557"/>
    </row>
    <row r="27" spans="1:56" ht="18" customHeight="1" outlineLevel="1">
      <c r="A27" s="621">
        <v>24</v>
      </c>
      <c r="B27" s="612" t="s">
        <v>429</v>
      </c>
      <c r="C27" s="944"/>
      <c r="D27" s="937"/>
      <c r="E27" s="203" t="s">
        <v>10</v>
      </c>
      <c r="F27" s="794" t="s">
        <v>3</v>
      </c>
      <c r="G27" s="947" t="s">
        <v>5</v>
      </c>
      <c r="H27" s="956" t="s">
        <v>3</v>
      </c>
      <c r="I27" s="948" t="s">
        <v>5</v>
      </c>
      <c r="J27" s="948" t="s">
        <v>5</v>
      </c>
      <c r="K27" s="948" t="s">
        <v>5</v>
      </c>
      <c r="L27" s="948" t="s">
        <v>27</v>
      </c>
      <c r="M27" s="948" t="s">
        <v>3</v>
      </c>
      <c r="N27" s="948" t="s">
        <v>5</v>
      </c>
      <c r="O27" s="956" t="s">
        <v>3</v>
      </c>
      <c r="P27" s="948" t="s">
        <v>5</v>
      </c>
      <c r="Q27" s="948" t="s">
        <v>10</v>
      </c>
      <c r="R27" s="948" t="s">
        <v>3</v>
      </c>
      <c r="S27" s="948" t="s">
        <v>5</v>
      </c>
      <c r="T27" s="948" t="s">
        <v>5</v>
      </c>
      <c r="U27" s="948" t="s">
        <v>5</v>
      </c>
      <c r="V27" s="956" t="s">
        <v>27</v>
      </c>
      <c r="W27" s="948" t="s">
        <v>3</v>
      </c>
      <c r="X27" s="948" t="s">
        <v>5</v>
      </c>
      <c r="Y27" s="948" t="s">
        <v>5</v>
      </c>
      <c r="Z27" s="948" t="s">
        <v>5</v>
      </c>
      <c r="AA27" s="948" t="s">
        <v>10</v>
      </c>
      <c r="AB27" s="948" t="s">
        <v>3</v>
      </c>
      <c r="AC27" s="966" t="s">
        <v>3</v>
      </c>
      <c r="AD27" s="948" t="s">
        <v>3</v>
      </c>
      <c r="AE27" s="948" t="s">
        <v>5</v>
      </c>
      <c r="AF27" s="948" t="s">
        <v>5</v>
      </c>
      <c r="AG27" s="962" t="s">
        <v>5</v>
      </c>
      <c r="AH27" s="962" t="s">
        <v>10</v>
      </c>
      <c r="AI27" s="563">
        <f t="shared" si="3"/>
        <v>15</v>
      </c>
      <c r="AJ27" s="280">
        <f t="shared" si="4"/>
        <v>0</v>
      </c>
      <c r="AK27" s="280">
        <f t="shared" si="5"/>
        <v>2</v>
      </c>
      <c r="AL27" s="553">
        <f t="shared" si="0"/>
        <v>2</v>
      </c>
      <c r="AM27" s="280">
        <f t="shared" si="6"/>
        <v>0</v>
      </c>
      <c r="AN27" s="280">
        <f t="shared" si="7"/>
        <v>3</v>
      </c>
      <c r="AO27" s="553">
        <f t="shared" si="1"/>
        <v>3</v>
      </c>
      <c r="AP27" s="553">
        <f t="shared" si="2"/>
        <v>5</v>
      </c>
      <c r="AQ27" s="280">
        <f t="shared" si="8"/>
        <v>0</v>
      </c>
      <c r="AR27" s="610"/>
      <c r="AS27" s="927">
        <f t="shared" si="9"/>
        <v>0</v>
      </c>
      <c r="AT27" s="927">
        <f t="shared" si="10"/>
        <v>0</v>
      </c>
      <c r="AU27" s="927">
        <f t="shared" si="11"/>
        <v>0</v>
      </c>
      <c r="AV27" s="927">
        <f t="shared" si="12"/>
        <v>0</v>
      </c>
      <c r="AW27" s="768">
        <f t="shared" si="13"/>
        <v>0</v>
      </c>
      <c r="AX27" s="768">
        <f t="shared" si="14"/>
        <v>5</v>
      </c>
    </row>
    <row r="28" spans="1:56" ht="18" customHeight="1" outlineLevel="1">
      <c r="A28" s="621">
        <v>25</v>
      </c>
      <c r="B28" s="612" t="s">
        <v>430</v>
      </c>
      <c r="C28" s="786"/>
      <c r="D28" s="203" t="s">
        <v>10</v>
      </c>
      <c r="E28" s="203" t="s">
        <v>3</v>
      </c>
      <c r="F28" s="794" t="s">
        <v>5</v>
      </c>
      <c r="G28" s="947" t="s">
        <v>5</v>
      </c>
      <c r="H28" s="956" t="s">
        <v>3</v>
      </c>
      <c r="I28" s="948" t="s">
        <v>10</v>
      </c>
      <c r="J28" s="948" t="s">
        <v>3</v>
      </c>
      <c r="K28" s="948" t="s">
        <v>5</v>
      </c>
      <c r="L28" s="948" t="s">
        <v>5</v>
      </c>
      <c r="M28" s="948" t="s">
        <v>5</v>
      </c>
      <c r="N28" s="948" t="s">
        <v>5</v>
      </c>
      <c r="O28" s="956" t="s">
        <v>3</v>
      </c>
      <c r="P28" s="948" t="s">
        <v>5</v>
      </c>
      <c r="Q28" s="948" t="s">
        <v>5</v>
      </c>
      <c r="R28" s="948" t="s">
        <v>10</v>
      </c>
      <c r="S28" s="948" t="s">
        <v>3</v>
      </c>
      <c r="T28" s="948" t="s">
        <v>5</v>
      </c>
      <c r="U28" s="948" t="s">
        <v>5</v>
      </c>
      <c r="V28" s="956" t="s">
        <v>3</v>
      </c>
      <c r="W28" s="948" t="s">
        <v>5</v>
      </c>
      <c r="X28" s="948" t="s">
        <v>10</v>
      </c>
      <c r="Y28" s="948" t="s">
        <v>3</v>
      </c>
      <c r="Z28" s="948" t="s">
        <v>5</v>
      </c>
      <c r="AA28" s="948" t="s">
        <v>5</v>
      </c>
      <c r="AB28" s="948" t="s">
        <v>10</v>
      </c>
      <c r="AC28" s="956" t="s">
        <v>3</v>
      </c>
      <c r="AD28" s="948" t="s">
        <v>5</v>
      </c>
      <c r="AE28" s="948" t="s">
        <v>5</v>
      </c>
      <c r="AF28" s="948" t="s">
        <v>10</v>
      </c>
      <c r="AG28" s="948" t="s">
        <v>3</v>
      </c>
      <c r="AH28" s="949" t="s">
        <v>5</v>
      </c>
      <c r="AI28" s="563">
        <f t="shared" si="3"/>
        <v>15</v>
      </c>
      <c r="AJ28" s="280">
        <f t="shared" si="4"/>
        <v>0</v>
      </c>
      <c r="AK28" s="280">
        <f t="shared" si="5"/>
        <v>0</v>
      </c>
      <c r="AL28" s="553">
        <f t="shared" si="0"/>
        <v>0</v>
      </c>
      <c r="AM28" s="280">
        <f t="shared" si="6"/>
        <v>0</v>
      </c>
      <c r="AN28" s="280">
        <f t="shared" si="7"/>
        <v>5</v>
      </c>
      <c r="AO28" s="553">
        <f t="shared" si="1"/>
        <v>5</v>
      </c>
      <c r="AP28" s="553">
        <f t="shared" si="2"/>
        <v>5</v>
      </c>
      <c r="AQ28" s="280">
        <f t="shared" si="8"/>
        <v>0</v>
      </c>
      <c r="AR28" s="610"/>
      <c r="AS28" s="927">
        <f t="shared" si="9"/>
        <v>0</v>
      </c>
      <c r="AT28" s="927">
        <f t="shared" si="10"/>
        <v>0</v>
      </c>
      <c r="AU28" s="927">
        <f t="shared" si="11"/>
        <v>0</v>
      </c>
      <c r="AV28" s="927">
        <f t="shared" si="12"/>
        <v>0</v>
      </c>
      <c r="AW28" s="768">
        <f t="shared" si="13"/>
        <v>0</v>
      </c>
      <c r="AX28" s="768">
        <f t="shared" si="14"/>
        <v>5</v>
      </c>
    </row>
    <row r="29" spans="1:56" ht="18" customHeight="1" outlineLevel="1">
      <c r="A29" s="621">
        <v>26</v>
      </c>
      <c r="B29" s="612" t="s">
        <v>431</v>
      </c>
      <c r="C29" s="786"/>
      <c r="D29" s="203" t="s">
        <v>5</v>
      </c>
      <c r="E29" s="203" t="s">
        <v>5</v>
      </c>
      <c r="F29" s="794" t="s">
        <v>5</v>
      </c>
      <c r="G29" s="961" t="s">
        <v>5</v>
      </c>
      <c r="H29" s="956" t="s">
        <v>27</v>
      </c>
      <c r="I29" s="948" t="s">
        <v>3</v>
      </c>
      <c r="J29" s="948" t="s">
        <v>5</v>
      </c>
      <c r="K29" s="948" t="s">
        <v>5</v>
      </c>
      <c r="L29" s="948" t="s">
        <v>5</v>
      </c>
      <c r="M29" s="948" t="s">
        <v>5</v>
      </c>
      <c r="N29" s="948" t="s">
        <v>10</v>
      </c>
      <c r="O29" s="956" t="s">
        <v>3</v>
      </c>
      <c r="P29" s="948" t="s">
        <v>5</v>
      </c>
      <c r="Q29" s="948" t="s">
        <v>5</v>
      </c>
      <c r="R29" s="948" t="s">
        <v>5</v>
      </c>
      <c r="S29" s="948" t="s">
        <v>5</v>
      </c>
      <c r="T29" s="948" t="s">
        <v>27</v>
      </c>
      <c r="U29" s="948" t="s">
        <v>3</v>
      </c>
      <c r="V29" s="956" t="s">
        <v>3</v>
      </c>
      <c r="W29" s="948" t="s">
        <v>5</v>
      </c>
      <c r="X29" s="962" t="s">
        <v>5</v>
      </c>
      <c r="Y29" s="962" t="s">
        <v>10</v>
      </c>
      <c r="Z29" s="948" t="s">
        <v>3</v>
      </c>
      <c r="AA29" s="948" t="s">
        <v>5</v>
      </c>
      <c r="AB29" s="948" t="s">
        <v>5</v>
      </c>
      <c r="AC29" s="956" t="s">
        <v>3</v>
      </c>
      <c r="AD29" s="948" t="s">
        <v>5</v>
      </c>
      <c r="AE29" s="948" t="s">
        <v>10</v>
      </c>
      <c r="AF29" s="948" t="s">
        <v>3</v>
      </c>
      <c r="AG29" s="948" t="s">
        <v>5</v>
      </c>
      <c r="AH29" s="949" t="s">
        <v>5</v>
      </c>
      <c r="AI29" s="563">
        <f t="shared" si="3"/>
        <v>16</v>
      </c>
      <c r="AJ29" s="280">
        <f t="shared" si="4"/>
        <v>0</v>
      </c>
      <c r="AK29" s="280">
        <f t="shared" si="5"/>
        <v>2</v>
      </c>
      <c r="AL29" s="553">
        <f t="shared" si="0"/>
        <v>2</v>
      </c>
      <c r="AM29" s="280">
        <f t="shared" si="6"/>
        <v>0</v>
      </c>
      <c r="AN29" s="280">
        <f t="shared" si="7"/>
        <v>3</v>
      </c>
      <c r="AO29" s="553">
        <f t="shared" si="1"/>
        <v>3</v>
      </c>
      <c r="AP29" s="553">
        <f t="shared" si="2"/>
        <v>5</v>
      </c>
      <c r="AQ29" s="280">
        <f t="shared" si="8"/>
        <v>0</v>
      </c>
      <c r="AR29" s="610"/>
      <c r="AS29" s="927">
        <f t="shared" si="9"/>
        <v>0</v>
      </c>
      <c r="AT29" s="927">
        <f t="shared" si="10"/>
        <v>0</v>
      </c>
      <c r="AU29" s="927">
        <f t="shared" si="11"/>
        <v>0</v>
      </c>
      <c r="AV29" s="927">
        <f t="shared" si="12"/>
        <v>0</v>
      </c>
      <c r="AW29" s="768">
        <f t="shared" si="13"/>
        <v>0</v>
      </c>
      <c r="AX29" s="768">
        <f t="shared" si="14"/>
        <v>5</v>
      </c>
    </row>
    <row r="30" spans="1:56" ht="18" customHeight="1" outlineLevel="1">
      <c r="A30" s="621">
        <v>27</v>
      </c>
      <c r="B30" s="612" t="s">
        <v>432</v>
      </c>
      <c r="C30" s="786"/>
      <c r="D30" s="935"/>
      <c r="E30" s="935"/>
      <c r="F30" s="969"/>
      <c r="G30" s="1142" t="s">
        <v>515</v>
      </c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43"/>
      <c r="AC30" s="1143"/>
      <c r="AD30" s="1143"/>
      <c r="AE30" s="1143"/>
      <c r="AF30" s="1143"/>
      <c r="AG30" s="1143"/>
      <c r="AH30" s="1144"/>
      <c r="AI30" s="563">
        <f t="shared" si="3"/>
        <v>0</v>
      </c>
      <c r="AJ30" s="280">
        <f t="shared" si="4"/>
        <v>0</v>
      </c>
      <c r="AK30" s="280">
        <f t="shared" si="5"/>
        <v>0</v>
      </c>
      <c r="AL30" s="553">
        <f t="shared" si="0"/>
        <v>0</v>
      </c>
      <c r="AM30" s="280">
        <f t="shared" si="6"/>
        <v>0</v>
      </c>
      <c r="AN30" s="280">
        <f t="shared" si="7"/>
        <v>0</v>
      </c>
      <c r="AO30" s="553">
        <f t="shared" si="1"/>
        <v>0</v>
      </c>
      <c r="AP30" s="553">
        <f t="shared" si="2"/>
        <v>0</v>
      </c>
      <c r="AQ30" s="280">
        <f t="shared" si="8"/>
        <v>0</v>
      </c>
      <c r="AR30" s="610"/>
      <c r="AS30" s="927">
        <f t="shared" si="9"/>
        <v>0</v>
      </c>
      <c r="AT30" s="927">
        <f t="shared" si="10"/>
        <v>0</v>
      </c>
      <c r="AU30" s="927">
        <f t="shared" si="11"/>
        <v>0</v>
      </c>
      <c r="AV30" s="927">
        <f t="shared" si="12"/>
        <v>0</v>
      </c>
      <c r="AW30" s="768">
        <f t="shared" si="13"/>
        <v>0</v>
      </c>
      <c r="AX30" s="768">
        <f t="shared" si="14"/>
        <v>5</v>
      </c>
    </row>
    <row r="31" spans="1:56" ht="18" customHeight="1" outlineLevel="1">
      <c r="A31" s="621">
        <v>28</v>
      </c>
      <c r="B31" s="612" t="s">
        <v>433</v>
      </c>
      <c r="C31" s="786"/>
      <c r="D31" s="203" t="s">
        <v>5</v>
      </c>
      <c r="E31" s="203" t="s">
        <v>5</v>
      </c>
      <c r="F31" s="794" t="s">
        <v>5</v>
      </c>
      <c r="G31" s="947" t="s">
        <v>5</v>
      </c>
      <c r="H31" s="956" t="s">
        <v>3</v>
      </c>
      <c r="I31" s="948" t="s">
        <v>10</v>
      </c>
      <c r="J31" s="948" t="s">
        <v>3</v>
      </c>
      <c r="K31" s="948" t="s">
        <v>5</v>
      </c>
      <c r="L31" s="948" t="s">
        <v>5</v>
      </c>
      <c r="M31" s="948" t="s">
        <v>10</v>
      </c>
      <c r="N31" s="948" t="s">
        <v>3</v>
      </c>
      <c r="O31" s="956" t="s">
        <v>3</v>
      </c>
      <c r="P31" s="948" t="s">
        <v>5</v>
      </c>
      <c r="Q31" s="948" t="s">
        <v>5</v>
      </c>
      <c r="R31" s="948" t="s">
        <v>5</v>
      </c>
      <c r="S31" s="948" t="s">
        <v>10</v>
      </c>
      <c r="T31" s="948" t="s">
        <v>3</v>
      </c>
      <c r="U31" s="948" t="s">
        <v>5</v>
      </c>
      <c r="V31" s="956" t="s">
        <v>3</v>
      </c>
      <c r="W31" s="948" t="s">
        <v>5</v>
      </c>
      <c r="X31" s="948" t="s">
        <v>5</v>
      </c>
      <c r="Y31" s="948" t="s">
        <v>5</v>
      </c>
      <c r="Z31" s="948" t="s">
        <v>5</v>
      </c>
      <c r="AA31" s="948" t="s">
        <v>5</v>
      </c>
      <c r="AB31" s="948" t="s">
        <v>27</v>
      </c>
      <c r="AC31" s="956" t="s">
        <v>3</v>
      </c>
      <c r="AD31" s="948" t="s">
        <v>5</v>
      </c>
      <c r="AE31" s="948" t="s">
        <v>10</v>
      </c>
      <c r="AF31" s="948" t="s">
        <v>3</v>
      </c>
      <c r="AG31" s="948" t="s">
        <v>5</v>
      </c>
      <c r="AH31" s="949" t="s">
        <v>5</v>
      </c>
      <c r="AI31" s="563">
        <f t="shared" si="3"/>
        <v>15</v>
      </c>
      <c r="AJ31" s="280">
        <f t="shared" si="4"/>
        <v>0</v>
      </c>
      <c r="AK31" s="280">
        <f t="shared" si="5"/>
        <v>1</v>
      </c>
      <c r="AL31" s="553">
        <f t="shared" si="0"/>
        <v>1</v>
      </c>
      <c r="AM31" s="280">
        <f t="shared" si="6"/>
        <v>0</v>
      </c>
      <c r="AN31" s="280">
        <f t="shared" si="7"/>
        <v>4</v>
      </c>
      <c r="AO31" s="553">
        <f t="shared" si="1"/>
        <v>4</v>
      </c>
      <c r="AP31" s="553">
        <f t="shared" si="2"/>
        <v>5</v>
      </c>
      <c r="AQ31" s="280">
        <f t="shared" si="8"/>
        <v>0</v>
      </c>
      <c r="AR31" s="610"/>
      <c r="AS31" s="927">
        <f t="shared" si="9"/>
        <v>0</v>
      </c>
      <c r="AT31" s="927">
        <f t="shared" si="10"/>
        <v>0</v>
      </c>
      <c r="AU31" s="927">
        <f t="shared" si="11"/>
        <v>0</v>
      </c>
      <c r="AV31" s="927">
        <f t="shared" si="12"/>
        <v>0</v>
      </c>
      <c r="AW31" s="768">
        <f t="shared" si="13"/>
        <v>0</v>
      </c>
      <c r="AX31" s="768">
        <f t="shared" si="14"/>
        <v>5</v>
      </c>
    </row>
    <row r="32" spans="1:56" ht="18" customHeight="1" outlineLevel="1">
      <c r="A32" s="621">
        <v>29</v>
      </c>
      <c r="B32" s="612" t="s">
        <v>434</v>
      </c>
      <c r="C32" s="786"/>
      <c r="D32" s="203" t="s">
        <v>5</v>
      </c>
      <c r="E32" s="203" t="s">
        <v>5</v>
      </c>
      <c r="F32" s="794" t="s">
        <v>5</v>
      </c>
      <c r="G32" s="943" t="s">
        <v>4</v>
      </c>
      <c r="H32" s="956" t="s">
        <v>3</v>
      </c>
      <c r="I32" s="203" t="s">
        <v>5</v>
      </c>
      <c r="J32" s="203" t="s">
        <v>5</v>
      </c>
      <c r="K32" s="203" t="s">
        <v>5</v>
      </c>
      <c r="L32" s="203" t="s">
        <v>5</v>
      </c>
      <c r="M32" s="203" t="s">
        <v>5</v>
      </c>
      <c r="N32" s="203" t="s">
        <v>5</v>
      </c>
      <c r="O32" s="956" t="s">
        <v>3</v>
      </c>
      <c r="P32" s="203" t="s">
        <v>5</v>
      </c>
      <c r="Q32" s="203" t="s">
        <v>5</v>
      </c>
      <c r="R32" s="203" t="s">
        <v>5</v>
      </c>
      <c r="S32" s="203" t="s">
        <v>5</v>
      </c>
      <c r="T32" s="203" t="s">
        <v>5</v>
      </c>
      <c r="U32" s="203" t="s">
        <v>5</v>
      </c>
      <c r="V32" s="956" t="s">
        <v>3</v>
      </c>
      <c r="W32" s="203" t="s">
        <v>5</v>
      </c>
      <c r="X32" s="203" t="s">
        <v>5</v>
      </c>
      <c r="Y32" s="203" t="s">
        <v>5</v>
      </c>
      <c r="Z32" s="203" t="s">
        <v>5</v>
      </c>
      <c r="AA32" s="203" t="s">
        <v>5</v>
      </c>
      <c r="AB32" s="203" t="s">
        <v>5</v>
      </c>
      <c r="AC32" s="956" t="s">
        <v>3</v>
      </c>
      <c r="AD32" s="203" t="s">
        <v>5</v>
      </c>
      <c r="AE32" s="203" t="s">
        <v>5</v>
      </c>
      <c r="AF32" s="203" t="s">
        <v>5</v>
      </c>
      <c r="AG32" s="203" t="s">
        <v>5</v>
      </c>
      <c r="AH32" s="934" t="s">
        <v>5</v>
      </c>
      <c r="AI32" s="563">
        <f t="shared" si="3"/>
        <v>23</v>
      </c>
      <c r="AJ32" s="280">
        <f t="shared" si="4"/>
        <v>0</v>
      </c>
      <c r="AK32" s="280">
        <f t="shared" si="5"/>
        <v>0</v>
      </c>
      <c r="AL32" s="553">
        <f t="shared" si="0"/>
        <v>0</v>
      </c>
      <c r="AM32" s="280">
        <f t="shared" si="6"/>
        <v>0</v>
      </c>
      <c r="AN32" s="280">
        <f t="shared" si="7"/>
        <v>0</v>
      </c>
      <c r="AO32" s="553">
        <f t="shared" si="1"/>
        <v>0</v>
      </c>
      <c r="AP32" s="553">
        <f t="shared" si="2"/>
        <v>0</v>
      </c>
      <c r="AQ32" s="280">
        <f t="shared" si="8"/>
        <v>0</v>
      </c>
      <c r="AR32" s="610"/>
      <c r="AS32" s="927">
        <f t="shared" si="9"/>
        <v>0</v>
      </c>
      <c r="AT32" s="927">
        <f t="shared" si="10"/>
        <v>0</v>
      </c>
      <c r="AU32" s="927">
        <f t="shared" si="11"/>
        <v>0</v>
      </c>
      <c r="AV32" s="927">
        <f t="shared" si="12"/>
        <v>0</v>
      </c>
      <c r="AW32" s="768">
        <f t="shared" si="13"/>
        <v>0</v>
      </c>
      <c r="AX32" s="768">
        <f t="shared" si="14"/>
        <v>5</v>
      </c>
    </row>
    <row r="33" spans="1:50" ht="19.2" customHeight="1" outlineLevel="1" thickBot="1">
      <c r="A33" s="621">
        <v>30</v>
      </c>
      <c r="B33" s="613" t="s">
        <v>435</v>
      </c>
      <c r="C33" s="786"/>
      <c r="D33" s="938"/>
      <c r="E33" s="938"/>
      <c r="F33" s="970"/>
      <c r="G33" s="1354" t="s">
        <v>520</v>
      </c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6"/>
      <c r="AI33" s="563">
        <f t="shared" si="3"/>
        <v>0</v>
      </c>
      <c r="AJ33" s="280">
        <f t="shared" si="4"/>
        <v>0</v>
      </c>
      <c r="AK33" s="280">
        <f t="shared" si="5"/>
        <v>0</v>
      </c>
      <c r="AL33" s="553">
        <f t="shared" si="0"/>
        <v>0</v>
      </c>
      <c r="AM33" s="280">
        <f t="shared" si="6"/>
        <v>0</v>
      </c>
      <c r="AN33" s="280">
        <f t="shared" si="7"/>
        <v>0</v>
      </c>
      <c r="AO33" s="553">
        <f t="shared" si="1"/>
        <v>0</v>
      </c>
      <c r="AP33" s="553">
        <f t="shared" si="2"/>
        <v>0</v>
      </c>
      <c r="AQ33" s="973">
        <f t="shared" si="8"/>
        <v>0</v>
      </c>
      <c r="AR33" s="610"/>
      <c r="AS33" s="927">
        <f t="shared" si="9"/>
        <v>0</v>
      </c>
      <c r="AT33" s="927">
        <f t="shared" si="10"/>
        <v>0</v>
      </c>
      <c r="AU33" s="927">
        <f t="shared" si="11"/>
        <v>0</v>
      </c>
      <c r="AV33" s="927">
        <f t="shared" si="12"/>
        <v>0</v>
      </c>
      <c r="AW33" s="768">
        <f t="shared" si="13"/>
        <v>0</v>
      </c>
      <c r="AX33" s="768">
        <f t="shared" si="14"/>
        <v>5</v>
      </c>
    </row>
    <row r="34" spans="1:50" ht="18" customHeight="1" thickBot="1">
      <c r="A34" s="621">
        <v>31</v>
      </c>
      <c r="B34" s="617" t="s">
        <v>365</v>
      </c>
      <c r="C34" s="787"/>
      <c r="D34" s="203" t="s">
        <v>3</v>
      </c>
      <c r="E34" s="939" t="s">
        <v>5</v>
      </c>
      <c r="F34" s="829" t="s">
        <v>5</v>
      </c>
      <c r="G34" s="950" t="s">
        <v>27</v>
      </c>
      <c r="H34" s="966" t="s">
        <v>3</v>
      </c>
      <c r="I34" s="965" t="s">
        <v>5</v>
      </c>
      <c r="J34" s="951" t="s">
        <v>5</v>
      </c>
      <c r="K34" s="951" t="s">
        <v>5</v>
      </c>
      <c r="L34" s="951" t="s">
        <v>5</v>
      </c>
      <c r="M34" s="951" t="s">
        <v>5</v>
      </c>
      <c r="N34" s="951" t="s">
        <v>5</v>
      </c>
      <c r="O34" s="957" t="s">
        <v>27</v>
      </c>
      <c r="P34" s="951" t="s">
        <v>3</v>
      </c>
      <c r="Q34" s="951" t="s">
        <v>5</v>
      </c>
      <c r="R34" s="951" t="s">
        <v>5</v>
      </c>
      <c r="S34" s="951" t="s">
        <v>5</v>
      </c>
      <c r="T34" s="951" t="s">
        <v>5</v>
      </c>
      <c r="U34" s="951" t="s">
        <v>5</v>
      </c>
      <c r="V34" s="957" t="s">
        <v>27</v>
      </c>
      <c r="W34" s="951" t="s">
        <v>3</v>
      </c>
      <c r="X34" s="951" t="s">
        <v>5</v>
      </c>
      <c r="Y34" s="951" t="s">
        <v>5</v>
      </c>
      <c r="Z34" s="951" t="s">
        <v>5</v>
      </c>
      <c r="AA34" s="951" t="s">
        <v>3</v>
      </c>
      <c r="AB34" s="951" t="s">
        <v>3</v>
      </c>
      <c r="AC34" s="957" t="s">
        <v>27</v>
      </c>
      <c r="AD34" s="951" t="s">
        <v>3</v>
      </c>
      <c r="AE34" s="951" t="s">
        <v>5</v>
      </c>
      <c r="AF34" s="951" t="s">
        <v>5</v>
      </c>
      <c r="AG34" s="951" t="s">
        <v>3</v>
      </c>
      <c r="AH34" s="978" t="s">
        <v>3</v>
      </c>
      <c r="AI34" s="563">
        <f t="shared" si="3"/>
        <v>16</v>
      </c>
      <c r="AJ34" s="280">
        <f t="shared" si="4"/>
        <v>0</v>
      </c>
      <c r="AK34" s="280">
        <f t="shared" si="5"/>
        <v>4</v>
      </c>
      <c r="AL34" s="553">
        <f t="shared" si="0"/>
        <v>4</v>
      </c>
      <c r="AM34" s="280">
        <f t="shared" si="6"/>
        <v>0</v>
      </c>
      <c r="AN34" s="280">
        <f t="shared" si="7"/>
        <v>0</v>
      </c>
      <c r="AO34" s="553">
        <f t="shared" si="1"/>
        <v>0</v>
      </c>
      <c r="AP34" s="974">
        <f t="shared" si="2"/>
        <v>4</v>
      </c>
      <c r="AQ34" s="976">
        <f>SUM(AQ4:AQ33)</f>
        <v>18</v>
      </c>
      <c r="AR34" s="977" t="s">
        <v>528</v>
      </c>
      <c r="AS34" s="975">
        <f t="shared" si="9"/>
        <v>0</v>
      </c>
      <c r="AT34" s="927">
        <f t="shared" si="10"/>
        <v>0</v>
      </c>
      <c r="AU34" s="927">
        <f t="shared" si="11"/>
        <v>0</v>
      </c>
      <c r="AV34" s="927">
        <f t="shared" si="12"/>
        <v>0</v>
      </c>
      <c r="AW34" s="768">
        <f t="shared" si="13"/>
        <v>0</v>
      </c>
      <c r="AX34" s="768">
        <f t="shared" si="14"/>
        <v>5</v>
      </c>
    </row>
    <row r="35" spans="1:50" ht="18" customHeight="1" outlineLevel="1">
      <c r="A35" s="621">
        <v>32</v>
      </c>
      <c r="B35" s="618" t="s">
        <v>366</v>
      </c>
      <c r="C35" s="787"/>
      <c r="D35" s="933"/>
      <c r="E35" s="933"/>
      <c r="F35" s="801" t="s">
        <v>5</v>
      </c>
      <c r="G35" s="964" t="s">
        <v>5</v>
      </c>
      <c r="H35" s="956" t="s">
        <v>27</v>
      </c>
      <c r="I35" s="948" t="s">
        <v>3</v>
      </c>
      <c r="J35" s="948" t="s">
        <v>5</v>
      </c>
      <c r="K35" s="948" t="s">
        <v>5</v>
      </c>
      <c r="L35" s="948" t="s">
        <v>5</v>
      </c>
      <c r="M35" s="948" t="s">
        <v>27</v>
      </c>
      <c r="N35" s="948" t="s">
        <v>3</v>
      </c>
      <c r="O35" s="956" t="s">
        <v>3</v>
      </c>
      <c r="P35" s="948" t="s">
        <v>5</v>
      </c>
      <c r="Q35" s="948" t="s">
        <v>5</v>
      </c>
      <c r="R35" s="948" t="s">
        <v>5</v>
      </c>
      <c r="S35" s="948" t="s">
        <v>27</v>
      </c>
      <c r="T35" s="948" t="s">
        <v>3</v>
      </c>
      <c r="U35" s="948" t="s">
        <v>5</v>
      </c>
      <c r="V35" s="956" t="s">
        <v>3</v>
      </c>
      <c r="W35" s="948" t="s">
        <v>5</v>
      </c>
      <c r="X35" s="948" t="s">
        <v>27</v>
      </c>
      <c r="Y35" s="948" t="s">
        <v>3</v>
      </c>
      <c r="Z35" s="948" t="s">
        <v>5</v>
      </c>
      <c r="AA35" s="948" t="s">
        <v>5</v>
      </c>
      <c r="AB35" s="948" t="s">
        <v>5</v>
      </c>
      <c r="AC35" s="956" t="s">
        <v>3</v>
      </c>
      <c r="AD35" s="948" t="s">
        <v>5</v>
      </c>
      <c r="AE35" s="948" t="s">
        <v>5</v>
      </c>
      <c r="AF35" s="948" t="s">
        <v>27</v>
      </c>
      <c r="AG35" s="948" t="s">
        <v>3</v>
      </c>
      <c r="AH35" s="949" t="s">
        <v>5</v>
      </c>
      <c r="AI35" s="563">
        <f t="shared" si="3"/>
        <v>15</v>
      </c>
      <c r="AJ35" s="280">
        <f t="shared" si="4"/>
        <v>0</v>
      </c>
      <c r="AK35" s="280">
        <f t="shared" si="5"/>
        <v>5</v>
      </c>
      <c r="AL35" s="553">
        <f t="shared" si="0"/>
        <v>5</v>
      </c>
      <c r="AM35" s="280">
        <f t="shared" si="6"/>
        <v>0</v>
      </c>
      <c r="AN35" s="280">
        <f t="shared" si="7"/>
        <v>0</v>
      </c>
      <c r="AO35" s="553">
        <f t="shared" si="1"/>
        <v>0</v>
      </c>
      <c r="AP35" s="553">
        <f t="shared" si="2"/>
        <v>5</v>
      </c>
      <c r="AS35" s="927">
        <f t="shared" si="9"/>
        <v>0</v>
      </c>
      <c r="AT35" s="927">
        <f t="shared" si="10"/>
        <v>0</v>
      </c>
      <c r="AU35" s="927">
        <f t="shared" si="11"/>
        <v>0</v>
      </c>
      <c r="AV35" s="927">
        <f t="shared" si="12"/>
        <v>0</v>
      </c>
      <c r="AW35" s="768">
        <f t="shared" si="13"/>
        <v>0</v>
      </c>
      <c r="AX35" s="768">
        <f t="shared" si="14"/>
        <v>5</v>
      </c>
    </row>
    <row r="36" spans="1:50" ht="18" customHeight="1" outlineLevel="1">
      <c r="A36" s="621">
        <v>33</v>
      </c>
      <c r="B36" s="618" t="s">
        <v>367</v>
      </c>
      <c r="C36" s="787"/>
      <c r="D36" s="203" t="s">
        <v>27</v>
      </c>
      <c r="E36" s="203" t="s">
        <v>5</v>
      </c>
      <c r="F36" s="794" t="s">
        <v>5</v>
      </c>
      <c r="G36" s="947" t="s">
        <v>5</v>
      </c>
      <c r="H36" s="956" t="s">
        <v>3</v>
      </c>
      <c r="I36" s="948" t="s">
        <v>5</v>
      </c>
      <c r="J36" s="948" t="s">
        <v>27</v>
      </c>
      <c r="K36" s="948" t="s">
        <v>3</v>
      </c>
      <c r="L36" s="948" t="s">
        <v>5</v>
      </c>
      <c r="M36" s="948" t="s">
        <v>5</v>
      </c>
      <c r="N36" s="948" t="s">
        <v>5</v>
      </c>
      <c r="O36" s="956" t="s">
        <v>3</v>
      </c>
      <c r="P36" s="948" t="s">
        <v>27</v>
      </c>
      <c r="Q36" s="948" t="s">
        <v>3</v>
      </c>
      <c r="R36" s="948" t="s">
        <v>5</v>
      </c>
      <c r="S36" s="948" t="s">
        <v>5</v>
      </c>
      <c r="T36" s="948" t="s">
        <v>5</v>
      </c>
      <c r="U36" s="948" t="s">
        <v>27</v>
      </c>
      <c r="V36" s="956" t="s">
        <v>3</v>
      </c>
      <c r="W36" s="948" t="s">
        <v>5</v>
      </c>
      <c r="X36" s="948" t="s">
        <v>5</v>
      </c>
      <c r="Y36" s="948" t="s">
        <v>5</v>
      </c>
      <c r="Z36" s="948" t="s">
        <v>5</v>
      </c>
      <c r="AA36" s="948" t="s">
        <v>27</v>
      </c>
      <c r="AB36" s="948" t="s">
        <v>3</v>
      </c>
      <c r="AC36" s="956" t="s">
        <v>3</v>
      </c>
      <c r="AD36" s="948" t="s">
        <v>5</v>
      </c>
      <c r="AE36" s="948" t="s">
        <v>5</v>
      </c>
      <c r="AF36" s="948" t="s">
        <v>5</v>
      </c>
      <c r="AG36" s="948" t="s">
        <v>27</v>
      </c>
      <c r="AH36" s="949" t="s">
        <v>3</v>
      </c>
      <c r="AI36" s="563">
        <f t="shared" si="3"/>
        <v>15</v>
      </c>
      <c r="AJ36" s="280">
        <f t="shared" si="4"/>
        <v>0</v>
      </c>
      <c r="AK36" s="280">
        <f t="shared" si="5"/>
        <v>5</v>
      </c>
      <c r="AL36" s="553">
        <f t="shared" si="0"/>
        <v>5</v>
      </c>
      <c r="AM36" s="280">
        <f t="shared" si="6"/>
        <v>0</v>
      </c>
      <c r="AN36" s="280">
        <f t="shared" si="7"/>
        <v>0</v>
      </c>
      <c r="AO36" s="553">
        <f t="shared" si="1"/>
        <v>0</v>
      </c>
      <c r="AP36" s="553">
        <f t="shared" si="2"/>
        <v>5</v>
      </c>
      <c r="AS36" s="927">
        <f t="shared" si="9"/>
        <v>0</v>
      </c>
      <c r="AT36" s="927">
        <f t="shared" si="10"/>
        <v>0</v>
      </c>
      <c r="AU36" s="927">
        <f t="shared" si="11"/>
        <v>0</v>
      </c>
      <c r="AV36" s="927">
        <f t="shared" si="12"/>
        <v>0</v>
      </c>
      <c r="AW36" s="768">
        <f t="shared" si="13"/>
        <v>0</v>
      </c>
      <c r="AX36" s="768">
        <f t="shared" si="14"/>
        <v>5</v>
      </c>
    </row>
    <row r="37" spans="1:50" ht="18" customHeight="1" outlineLevel="1">
      <c r="A37" s="621">
        <v>34</v>
      </c>
      <c r="B37" s="619" t="s">
        <v>368</v>
      </c>
      <c r="C37" s="786"/>
      <c r="D37" s="933"/>
      <c r="E37" s="933"/>
      <c r="F37" s="933"/>
      <c r="G37" s="1142" t="s">
        <v>483</v>
      </c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1143"/>
      <c r="AG37" s="1143"/>
      <c r="AH37" s="1144"/>
      <c r="AI37" s="563">
        <f t="shared" si="3"/>
        <v>0</v>
      </c>
      <c r="AJ37" s="280">
        <f t="shared" si="4"/>
        <v>0</v>
      </c>
      <c r="AK37" s="280">
        <f t="shared" si="5"/>
        <v>0</v>
      </c>
      <c r="AL37" s="553">
        <f t="shared" si="0"/>
        <v>0</v>
      </c>
      <c r="AM37" s="280">
        <f t="shared" si="6"/>
        <v>0</v>
      </c>
      <c r="AN37" s="280">
        <f t="shared" si="7"/>
        <v>0</v>
      </c>
      <c r="AO37" s="553">
        <f t="shared" si="1"/>
        <v>0</v>
      </c>
      <c r="AP37" s="553">
        <f t="shared" si="2"/>
        <v>0</v>
      </c>
      <c r="AS37" s="927">
        <f t="shared" si="9"/>
        <v>0</v>
      </c>
      <c r="AT37" s="927">
        <f t="shared" si="10"/>
        <v>0</v>
      </c>
      <c r="AU37" s="927">
        <f t="shared" si="11"/>
        <v>0</v>
      </c>
      <c r="AV37" s="927">
        <f t="shared" si="12"/>
        <v>0</v>
      </c>
      <c r="AW37" s="768">
        <f t="shared" si="13"/>
        <v>0</v>
      </c>
      <c r="AX37" s="768">
        <f t="shared" si="14"/>
        <v>5</v>
      </c>
    </row>
    <row r="38" spans="1:50" ht="18" customHeight="1" outlineLevel="1">
      <c r="A38" s="621">
        <v>35</v>
      </c>
      <c r="B38" s="618" t="s">
        <v>369</v>
      </c>
      <c r="C38" s="787"/>
      <c r="D38" s="203" t="s">
        <v>5</v>
      </c>
      <c r="E38" s="203" t="s">
        <v>5</v>
      </c>
      <c r="F38" s="794" t="s">
        <v>27</v>
      </c>
      <c r="G38" s="947" t="s">
        <v>5</v>
      </c>
      <c r="H38" s="956" t="s">
        <v>3</v>
      </c>
      <c r="I38" s="948" t="s">
        <v>27</v>
      </c>
      <c r="J38" s="948" t="s">
        <v>3</v>
      </c>
      <c r="K38" s="948" t="s">
        <v>5</v>
      </c>
      <c r="L38" s="948" t="s">
        <v>5</v>
      </c>
      <c r="M38" s="948" t="s">
        <v>5</v>
      </c>
      <c r="N38" s="948" t="s">
        <v>27</v>
      </c>
      <c r="O38" s="956" t="s">
        <v>3</v>
      </c>
      <c r="P38" s="948" t="s">
        <v>5</v>
      </c>
      <c r="Q38" s="948" t="s">
        <v>5</v>
      </c>
      <c r="R38" s="948" t="s">
        <v>5</v>
      </c>
      <c r="S38" s="948" t="s">
        <v>5</v>
      </c>
      <c r="T38" s="948" t="s">
        <v>27</v>
      </c>
      <c r="U38" s="948" t="s">
        <v>3</v>
      </c>
      <c r="V38" s="956" t="s">
        <v>5</v>
      </c>
      <c r="W38" s="948" t="s">
        <v>5</v>
      </c>
      <c r="X38" s="948" t="s">
        <v>5</v>
      </c>
      <c r="Y38" s="948" t="s">
        <v>5</v>
      </c>
      <c r="Z38" s="948" t="s">
        <v>5</v>
      </c>
      <c r="AA38" s="948" t="s">
        <v>27</v>
      </c>
      <c r="AB38" s="948" t="s">
        <v>3</v>
      </c>
      <c r="AC38" s="956" t="s">
        <v>5</v>
      </c>
      <c r="AD38" s="948" t="s">
        <v>5</v>
      </c>
      <c r="AE38" s="948" t="s">
        <v>27</v>
      </c>
      <c r="AF38" s="767" t="s">
        <v>3</v>
      </c>
      <c r="AG38" s="767" t="s">
        <v>3</v>
      </c>
      <c r="AH38" s="971" t="s">
        <v>3</v>
      </c>
      <c r="AI38" s="563">
        <f t="shared" si="3"/>
        <v>15</v>
      </c>
      <c r="AJ38" s="280">
        <f t="shared" si="4"/>
        <v>0</v>
      </c>
      <c r="AK38" s="280">
        <f t="shared" si="5"/>
        <v>5</v>
      </c>
      <c r="AL38" s="553">
        <f t="shared" si="0"/>
        <v>5</v>
      </c>
      <c r="AM38" s="280">
        <f t="shared" si="6"/>
        <v>0</v>
      </c>
      <c r="AN38" s="280">
        <f t="shared" si="7"/>
        <v>0</v>
      </c>
      <c r="AO38" s="553">
        <f t="shared" si="1"/>
        <v>0</v>
      </c>
      <c r="AP38" s="553">
        <f t="shared" si="2"/>
        <v>5</v>
      </c>
      <c r="AS38" s="927">
        <f t="shared" si="9"/>
        <v>0</v>
      </c>
      <c r="AT38" s="927">
        <f t="shared" si="10"/>
        <v>0</v>
      </c>
      <c r="AU38" s="927">
        <f t="shared" si="11"/>
        <v>0</v>
      </c>
      <c r="AV38" s="927">
        <f t="shared" si="12"/>
        <v>0</v>
      </c>
      <c r="AW38" s="768">
        <f t="shared" si="13"/>
        <v>0</v>
      </c>
      <c r="AX38" s="768">
        <f t="shared" si="14"/>
        <v>5</v>
      </c>
    </row>
    <row r="39" spans="1:50" ht="18" customHeight="1" outlineLevel="1">
      <c r="A39" s="621">
        <v>36</v>
      </c>
      <c r="B39" s="618" t="s">
        <v>370</v>
      </c>
      <c r="C39" s="787"/>
      <c r="D39" s="203" t="s">
        <v>5</v>
      </c>
      <c r="E39" s="203" t="s">
        <v>27</v>
      </c>
      <c r="F39" s="794" t="s">
        <v>5</v>
      </c>
      <c r="G39" s="947" t="s">
        <v>5</v>
      </c>
      <c r="H39" s="956" t="s">
        <v>5</v>
      </c>
      <c r="I39" s="948" t="s">
        <v>5</v>
      </c>
      <c r="J39" s="948" t="s">
        <v>5</v>
      </c>
      <c r="K39" s="948" t="s">
        <v>27</v>
      </c>
      <c r="L39" s="948" t="s">
        <v>3</v>
      </c>
      <c r="M39" s="948" t="s">
        <v>5</v>
      </c>
      <c r="N39" s="948" t="s">
        <v>5</v>
      </c>
      <c r="O39" s="956" t="s">
        <v>3</v>
      </c>
      <c r="P39" s="948" t="s">
        <v>5</v>
      </c>
      <c r="Q39" s="948" t="s">
        <v>5</v>
      </c>
      <c r="R39" s="948" t="s">
        <v>27</v>
      </c>
      <c r="S39" s="948" t="s">
        <v>3</v>
      </c>
      <c r="T39" s="948" t="s">
        <v>5</v>
      </c>
      <c r="U39" s="948" t="s">
        <v>5</v>
      </c>
      <c r="V39" s="956" t="s">
        <v>5</v>
      </c>
      <c r="W39" s="948" t="s">
        <v>27</v>
      </c>
      <c r="X39" s="948" t="s">
        <v>3</v>
      </c>
      <c r="Y39" s="948" t="s">
        <v>5</v>
      </c>
      <c r="Z39" s="948" t="s">
        <v>27</v>
      </c>
      <c r="AA39" s="948" t="s">
        <v>3</v>
      </c>
      <c r="AB39" s="948" t="s">
        <v>5</v>
      </c>
      <c r="AC39" s="956" t="s">
        <v>5</v>
      </c>
      <c r="AD39" s="948" t="s">
        <v>27</v>
      </c>
      <c r="AE39" s="948" t="s">
        <v>3</v>
      </c>
      <c r="AF39" s="767" t="s">
        <v>5</v>
      </c>
      <c r="AG39" s="767" t="s">
        <v>3</v>
      </c>
      <c r="AH39" s="971" t="s">
        <v>3</v>
      </c>
      <c r="AI39" s="563">
        <f t="shared" si="3"/>
        <v>15</v>
      </c>
      <c r="AJ39" s="280">
        <f t="shared" si="4"/>
        <v>0</v>
      </c>
      <c r="AK39" s="280">
        <f t="shared" si="5"/>
        <v>5</v>
      </c>
      <c r="AL39" s="553">
        <f t="shared" si="0"/>
        <v>5</v>
      </c>
      <c r="AM39" s="280">
        <f t="shared" si="6"/>
        <v>0</v>
      </c>
      <c r="AN39" s="280">
        <f t="shared" si="7"/>
        <v>0</v>
      </c>
      <c r="AO39" s="553">
        <f t="shared" si="1"/>
        <v>0</v>
      </c>
      <c r="AP39" s="553">
        <f t="shared" si="2"/>
        <v>5</v>
      </c>
      <c r="AQ39" s="557"/>
      <c r="AR39" s="557"/>
      <c r="AS39" s="927">
        <f t="shared" si="9"/>
        <v>0</v>
      </c>
      <c r="AT39" s="927">
        <f t="shared" si="10"/>
        <v>0</v>
      </c>
      <c r="AU39" s="927">
        <f t="shared" si="11"/>
        <v>0</v>
      </c>
      <c r="AV39" s="927">
        <f t="shared" si="12"/>
        <v>0</v>
      </c>
      <c r="AW39" s="768">
        <f t="shared" si="13"/>
        <v>0</v>
      </c>
      <c r="AX39" s="768">
        <f t="shared" si="14"/>
        <v>5</v>
      </c>
    </row>
    <row r="40" spans="1:50" ht="18" customHeight="1" outlineLevel="1">
      <c r="A40" s="621">
        <v>37</v>
      </c>
      <c r="B40" s="618" t="s">
        <v>371</v>
      </c>
      <c r="C40" s="787"/>
      <c r="D40" s="203" t="s">
        <v>5</v>
      </c>
      <c r="E40" s="203" t="s">
        <v>5</v>
      </c>
      <c r="F40" s="794" t="s">
        <v>5</v>
      </c>
      <c r="G40" s="1142" t="s">
        <v>517</v>
      </c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143"/>
      <c r="AC40" s="1143"/>
      <c r="AD40" s="1143"/>
      <c r="AE40" s="1143"/>
      <c r="AF40" s="1143"/>
      <c r="AG40" s="1143"/>
      <c r="AH40" s="1144"/>
      <c r="AI40" s="563">
        <f t="shared" si="3"/>
        <v>0</v>
      </c>
      <c r="AJ40" s="280">
        <f t="shared" si="4"/>
        <v>0</v>
      </c>
      <c r="AK40" s="280">
        <f t="shared" si="5"/>
        <v>0</v>
      </c>
      <c r="AL40" s="553">
        <f t="shared" si="0"/>
        <v>0</v>
      </c>
      <c r="AM40" s="280">
        <f t="shared" si="6"/>
        <v>0</v>
      </c>
      <c r="AN40" s="280">
        <f t="shared" si="7"/>
        <v>0</v>
      </c>
      <c r="AO40" s="553">
        <f t="shared" si="1"/>
        <v>0</v>
      </c>
      <c r="AP40" s="553">
        <f t="shared" si="2"/>
        <v>0</v>
      </c>
      <c r="AQ40" s="557"/>
      <c r="AR40" s="557"/>
      <c r="AS40" s="927">
        <f t="shared" si="9"/>
        <v>0</v>
      </c>
      <c r="AT40" s="927">
        <f t="shared" si="10"/>
        <v>0</v>
      </c>
      <c r="AU40" s="927">
        <f t="shared" si="11"/>
        <v>0</v>
      </c>
      <c r="AV40" s="927">
        <f t="shared" si="12"/>
        <v>0</v>
      </c>
      <c r="AW40" s="768">
        <f t="shared" si="13"/>
        <v>0</v>
      </c>
      <c r="AX40" s="768">
        <f t="shared" si="14"/>
        <v>5</v>
      </c>
    </row>
    <row r="41" spans="1:50" ht="18" customHeight="1" outlineLevel="1">
      <c r="A41" s="621">
        <v>38</v>
      </c>
      <c r="B41" s="618" t="s">
        <v>372</v>
      </c>
      <c r="C41" s="787"/>
      <c r="D41" s="933"/>
      <c r="E41" s="937"/>
      <c r="F41" s="794" t="s">
        <v>5</v>
      </c>
      <c r="G41" s="947" t="s">
        <v>5</v>
      </c>
      <c r="H41" s="956" t="s">
        <v>3</v>
      </c>
      <c r="I41" s="948" t="s">
        <v>5</v>
      </c>
      <c r="J41" s="948" t="s">
        <v>5</v>
      </c>
      <c r="K41" s="948" t="s">
        <v>5</v>
      </c>
      <c r="L41" s="948" t="s">
        <v>5</v>
      </c>
      <c r="M41" s="948" t="s">
        <v>5</v>
      </c>
      <c r="N41" s="948" t="s">
        <v>5</v>
      </c>
      <c r="O41" s="956" t="s">
        <v>3</v>
      </c>
      <c r="P41" s="948" t="s">
        <v>5</v>
      </c>
      <c r="Q41" s="948" t="s">
        <v>5</v>
      </c>
      <c r="R41" s="948" t="s">
        <v>5</v>
      </c>
      <c r="S41" s="948" t="s">
        <v>5</v>
      </c>
      <c r="T41" s="948" t="s">
        <v>5</v>
      </c>
      <c r="U41" s="948" t="s">
        <v>5</v>
      </c>
      <c r="V41" s="956" t="s">
        <v>3</v>
      </c>
      <c r="W41" s="948" t="s">
        <v>5</v>
      </c>
      <c r="X41" s="948" t="s">
        <v>5</v>
      </c>
      <c r="Y41" s="948" t="s">
        <v>5</v>
      </c>
      <c r="Z41" s="948" t="s">
        <v>5</v>
      </c>
      <c r="AA41" s="948" t="s">
        <v>5</v>
      </c>
      <c r="AB41" s="948" t="s">
        <v>5</v>
      </c>
      <c r="AC41" s="956" t="s">
        <v>3</v>
      </c>
      <c r="AD41" s="948" t="s">
        <v>5</v>
      </c>
      <c r="AE41" s="948" t="s">
        <v>5</v>
      </c>
      <c r="AF41" s="948" t="s">
        <v>5</v>
      </c>
      <c r="AG41" s="948" t="s">
        <v>5</v>
      </c>
      <c r="AH41" s="949" t="s">
        <v>5</v>
      </c>
      <c r="AI41" s="563">
        <f t="shared" si="3"/>
        <v>24</v>
      </c>
      <c r="AJ41" s="280">
        <f t="shared" si="4"/>
        <v>0</v>
      </c>
      <c r="AK41" s="280">
        <f t="shared" si="5"/>
        <v>0</v>
      </c>
      <c r="AL41" s="553">
        <f t="shared" si="0"/>
        <v>0</v>
      </c>
      <c r="AM41" s="280">
        <f t="shared" si="6"/>
        <v>0</v>
      </c>
      <c r="AN41" s="280">
        <f t="shared" si="7"/>
        <v>0</v>
      </c>
      <c r="AO41" s="553">
        <f t="shared" si="1"/>
        <v>0</v>
      </c>
      <c r="AP41" s="553">
        <f t="shared" si="2"/>
        <v>0</v>
      </c>
    </row>
    <row r="42" spans="1:50" ht="18" customHeight="1" outlineLevel="1">
      <c r="A42" s="621">
        <v>39</v>
      </c>
      <c r="B42" s="618" t="s">
        <v>373</v>
      </c>
      <c r="C42" s="787"/>
      <c r="D42" s="933"/>
      <c r="E42" s="937"/>
      <c r="F42" s="794" t="s">
        <v>5</v>
      </c>
      <c r="G42" s="1142" t="s">
        <v>526</v>
      </c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1143"/>
      <c r="AC42" s="1143"/>
      <c r="AD42" s="1143"/>
      <c r="AE42" s="1143"/>
      <c r="AF42" s="1143"/>
      <c r="AG42" s="1143"/>
      <c r="AH42" s="1144"/>
      <c r="AI42" s="563">
        <f t="shared" si="3"/>
        <v>0</v>
      </c>
      <c r="AJ42" s="280">
        <f t="shared" si="4"/>
        <v>0</v>
      </c>
      <c r="AK42" s="280">
        <f t="shared" si="5"/>
        <v>0</v>
      </c>
      <c r="AL42" s="553">
        <f t="shared" si="0"/>
        <v>0</v>
      </c>
      <c r="AM42" s="280">
        <f t="shared" si="6"/>
        <v>0</v>
      </c>
      <c r="AN42" s="280">
        <f t="shared" si="7"/>
        <v>0</v>
      </c>
      <c r="AO42" s="553">
        <f t="shared" si="1"/>
        <v>0</v>
      </c>
      <c r="AP42" s="553">
        <f t="shared" si="2"/>
        <v>0</v>
      </c>
    </row>
    <row r="43" spans="1:50" ht="18" customHeight="1" thickBot="1">
      <c r="A43" s="621">
        <v>40</v>
      </c>
      <c r="B43" s="620" t="s">
        <v>374</v>
      </c>
      <c r="C43" s="787"/>
      <c r="D43" s="933"/>
      <c r="E43" s="937"/>
      <c r="F43" s="794" t="s">
        <v>5</v>
      </c>
      <c r="G43" s="953" t="s">
        <v>5</v>
      </c>
      <c r="H43" s="227" t="s">
        <v>3</v>
      </c>
      <c r="I43" s="954" t="s">
        <v>5</v>
      </c>
      <c r="J43" s="954" t="s">
        <v>11</v>
      </c>
      <c r="K43" s="954" t="s">
        <v>5</v>
      </c>
      <c r="L43" s="954" t="s">
        <v>5</v>
      </c>
      <c r="M43" s="954" t="s">
        <v>5</v>
      </c>
      <c r="N43" s="954" t="s">
        <v>5</v>
      </c>
      <c r="O43" s="227" t="s">
        <v>3</v>
      </c>
      <c r="P43" s="954" t="s">
        <v>5</v>
      </c>
      <c r="Q43" s="954" t="s">
        <v>5</v>
      </c>
      <c r="R43" s="954" t="s">
        <v>5</v>
      </c>
      <c r="S43" s="954" t="s">
        <v>5</v>
      </c>
      <c r="T43" s="954" t="s">
        <v>5</v>
      </c>
      <c r="U43" s="954" t="s">
        <v>5</v>
      </c>
      <c r="V43" s="227" t="s">
        <v>3</v>
      </c>
      <c r="W43" s="954" t="s">
        <v>5</v>
      </c>
      <c r="X43" s="954" t="s">
        <v>5</v>
      </c>
      <c r="Y43" s="954" t="s">
        <v>5</v>
      </c>
      <c r="Z43" s="954" t="s">
        <v>11</v>
      </c>
      <c r="AA43" s="954" t="s">
        <v>5</v>
      </c>
      <c r="AB43" s="954" t="s">
        <v>5</v>
      </c>
      <c r="AC43" s="227" t="s">
        <v>3</v>
      </c>
      <c r="AD43" s="954" t="s">
        <v>5</v>
      </c>
      <c r="AE43" s="954" t="s">
        <v>5</v>
      </c>
      <c r="AF43" s="954" t="s">
        <v>11</v>
      </c>
      <c r="AG43" s="954" t="s">
        <v>5</v>
      </c>
      <c r="AH43" s="955" t="s">
        <v>5</v>
      </c>
      <c r="AI43" s="563">
        <f t="shared" si="3"/>
        <v>21</v>
      </c>
      <c r="AJ43" s="280">
        <f t="shared" si="4"/>
        <v>0</v>
      </c>
      <c r="AK43" s="280">
        <f t="shared" si="5"/>
        <v>0</v>
      </c>
      <c r="AL43" s="553">
        <f t="shared" si="0"/>
        <v>0</v>
      </c>
      <c r="AM43" s="280">
        <f t="shared" si="6"/>
        <v>0</v>
      </c>
      <c r="AN43" s="280">
        <f t="shared" si="7"/>
        <v>0</v>
      </c>
      <c r="AO43" s="553">
        <f t="shared" si="1"/>
        <v>0</v>
      </c>
      <c r="AP43" s="553">
        <f t="shared" si="2"/>
        <v>0</v>
      </c>
    </row>
    <row r="44" spans="1:50" ht="18" customHeight="1" outlineLevel="1" thickBot="1">
      <c r="A44" s="735"/>
      <c r="B44" s="736" t="s">
        <v>403</v>
      </c>
      <c r="C44" s="742"/>
      <c r="D44" s="736"/>
      <c r="E44" s="736"/>
      <c r="F44" s="736"/>
      <c r="G44" s="686">
        <f>COUNTIF(G4:G43,"GNE")</f>
        <v>2</v>
      </c>
      <c r="H44" s="686">
        <f t="shared" ref="H44:AH44" si="15">COUNTIF(H4:H43,"GNE")</f>
        <v>3</v>
      </c>
      <c r="I44" s="686">
        <f t="shared" si="15"/>
        <v>5</v>
      </c>
      <c r="J44" s="686">
        <f t="shared" si="15"/>
        <v>3</v>
      </c>
      <c r="K44" s="686">
        <f t="shared" si="15"/>
        <v>2</v>
      </c>
      <c r="L44" s="686">
        <f t="shared" si="15"/>
        <v>4</v>
      </c>
      <c r="M44" s="686">
        <f t="shared" si="15"/>
        <v>2</v>
      </c>
      <c r="N44" s="686">
        <f t="shared" si="15"/>
        <v>2</v>
      </c>
      <c r="O44" s="686">
        <f t="shared" si="15"/>
        <v>2</v>
      </c>
      <c r="P44" s="686">
        <f t="shared" si="15"/>
        <v>3</v>
      </c>
      <c r="Q44" s="686">
        <f t="shared" si="15"/>
        <v>4</v>
      </c>
      <c r="R44" s="686">
        <f t="shared" si="15"/>
        <v>3</v>
      </c>
      <c r="S44" s="686">
        <f t="shared" si="15"/>
        <v>3</v>
      </c>
      <c r="T44" s="686">
        <f t="shared" si="15"/>
        <v>2</v>
      </c>
      <c r="U44" s="686">
        <f t="shared" si="15"/>
        <v>3</v>
      </c>
      <c r="V44" s="686">
        <f t="shared" si="15"/>
        <v>3</v>
      </c>
      <c r="W44" s="686">
        <f t="shared" si="15"/>
        <v>2</v>
      </c>
      <c r="X44" s="686">
        <f>COUNTIF(X4:X43,"GNE")</f>
        <v>4</v>
      </c>
      <c r="Y44" s="686">
        <f t="shared" si="15"/>
        <v>2</v>
      </c>
      <c r="Z44" s="686">
        <f t="shared" si="15"/>
        <v>4</v>
      </c>
      <c r="AA44" s="686">
        <f t="shared" si="15"/>
        <v>3</v>
      </c>
      <c r="AB44" s="686">
        <f t="shared" si="15"/>
        <v>3</v>
      </c>
      <c r="AC44" s="686">
        <f t="shared" si="15"/>
        <v>2</v>
      </c>
      <c r="AD44" s="686">
        <f t="shared" si="15"/>
        <v>4</v>
      </c>
      <c r="AE44" s="686">
        <f t="shared" si="15"/>
        <v>5</v>
      </c>
      <c r="AF44" s="686">
        <f t="shared" si="15"/>
        <v>3</v>
      </c>
      <c r="AG44" s="686">
        <f t="shared" si="15"/>
        <v>4</v>
      </c>
      <c r="AH44" s="940">
        <f t="shared" si="15"/>
        <v>2</v>
      </c>
      <c r="AI44" s="610"/>
      <c r="AJ44" s="610"/>
      <c r="AK44" s="610"/>
      <c r="AL44" s="676"/>
      <c r="AM44" s="610"/>
      <c r="AN44" s="610"/>
      <c r="AO44" s="676"/>
      <c r="AP44" s="676"/>
    </row>
    <row r="45" spans="1:50" ht="18" customHeight="1" outlineLevel="1">
      <c r="A45" s="735"/>
      <c r="B45" s="736" t="s">
        <v>404</v>
      </c>
      <c r="C45" s="742"/>
      <c r="D45" s="736"/>
      <c r="E45" s="736"/>
      <c r="F45" s="736"/>
      <c r="G45" s="915">
        <f>COUNTIF(G4:G43,"GNP")</f>
        <v>1</v>
      </c>
      <c r="H45" s="922">
        <f t="shared" ref="H45:AH45" si="16">COUNTIF(H4:H43,"GNP")</f>
        <v>2</v>
      </c>
      <c r="I45" s="922">
        <f t="shared" si="16"/>
        <v>1</v>
      </c>
      <c r="J45" s="922">
        <f t="shared" si="16"/>
        <v>1</v>
      </c>
      <c r="K45" s="922">
        <f t="shared" si="16"/>
        <v>1</v>
      </c>
      <c r="L45" s="922">
        <f t="shared" si="16"/>
        <v>1</v>
      </c>
      <c r="M45" s="922">
        <f t="shared" si="16"/>
        <v>1</v>
      </c>
      <c r="N45" s="922">
        <f t="shared" si="16"/>
        <v>1</v>
      </c>
      <c r="O45" s="922">
        <f t="shared" si="16"/>
        <v>1</v>
      </c>
      <c r="P45" s="922">
        <f t="shared" si="16"/>
        <v>1</v>
      </c>
      <c r="Q45" s="922">
        <f t="shared" si="16"/>
        <v>1</v>
      </c>
      <c r="R45" s="922">
        <f t="shared" si="16"/>
        <v>1</v>
      </c>
      <c r="S45" s="922">
        <f t="shared" si="16"/>
        <v>1</v>
      </c>
      <c r="T45" s="922">
        <f t="shared" si="16"/>
        <v>2</v>
      </c>
      <c r="U45" s="922">
        <f t="shared" si="16"/>
        <v>1</v>
      </c>
      <c r="V45" s="922">
        <f t="shared" si="16"/>
        <v>2</v>
      </c>
      <c r="W45" s="922">
        <f t="shared" si="16"/>
        <v>1</v>
      </c>
      <c r="X45" s="922">
        <f>COUNTIF(X4:X43,"GNP")</f>
        <v>1</v>
      </c>
      <c r="Y45" s="922">
        <f t="shared" si="16"/>
        <v>1</v>
      </c>
      <c r="Z45" s="922">
        <f t="shared" si="16"/>
        <v>1</v>
      </c>
      <c r="AA45" s="922">
        <f t="shared" si="16"/>
        <v>2</v>
      </c>
      <c r="AB45" s="922">
        <f t="shared" si="16"/>
        <v>1</v>
      </c>
      <c r="AC45" s="922">
        <f t="shared" si="16"/>
        <v>1</v>
      </c>
      <c r="AD45" s="922">
        <f t="shared" si="16"/>
        <v>1</v>
      </c>
      <c r="AE45" s="922">
        <f t="shared" si="16"/>
        <v>1</v>
      </c>
      <c r="AF45" s="922">
        <f t="shared" si="16"/>
        <v>2</v>
      </c>
      <c r="AG45" s="922">
        <f t="shared" si="16"/>
        <v>1</v>
      </c>
      <c r="AH45" s="924">
        <f t="shared" si="16"/>
        <v>1</v>
      </c>
      <c r="AI45" s="610"/>
      <c r="AJ45" s="610"/>
      <c r="AK45" s="610"/>
      <c r="AL45" s="676"/>
      <c r="AM45" s="610"/>
      <c r="AN45" s="610"/>
      <c r="AO45" s="676"/>
      <c r="AP45" s="676"/>
    </row>
    <row r="46" spans="1:50" ht="18" customHeight="1" outlineLevel="1" thickBot="1">
      <c r="A46" s="735"/>
      <c r="B46" s="736" t="s">
        <v>405</v>
      </c>
      <c r="C46" s="742"/>
      <c r="D46" s="736"/>
      <c r="E46" s="736"/>
      <c r="F46" s="736"/>
      <c r="G46" s="914">
        <f>COUNTIF(G4:G43,"GDP")</f>
        <v>0</v>
      </c>
      <c r="H46" s="923">
        <f t="shared" ref="H46:AH46" si="17">COUNTIF(H4:H43,"GDP")</f>
        <v>1</v>
      </c>
      <c r="I46" s="923">
        <f t="shared" si="17"/>
        <v>0</v>
      </c>
      <c r="J46" s="923">
        <f t="shared" si="17"/>
        <v>0</v>
      </c>
      <c r="K46" s="923">
        <f t="shared" si="17"/>
        <v>0</v>
      </c>
      <c r="L46" s="923">
        <f t="shared" si="17"/>
        <v>0</v>
      </c>
      <c r="M46" s="923">
        <f t="shared" si="17"/>
        <v>0</v>
      </c>
      <c r="N46" s="923">
        <f t="shared" si="17"/>
        <v>0</v>
      </c>
      <c r="O46" s="923">
        <f t="shared" si="17"/>
        <v>1</v>
      </c>
      <c r="P46" s="923">
        <f t="shared" si="17"/>
        <v>0</v>
      </c>
      <c r="Q46" s="923">
        <f t="shared" si="17"/>
        <v>0</v>
      </c>
      <c r="R46" s="923">
        <f t="shared" si="17"/>
        <v>0</v>
      </c>
      <c r="S46" s="923">
        <f t="shared" si="17"/>
        <v>0</v>
      </c>
      <c r="T46" s="923">
        <f t="shared" si="17"/>
        <v>0</v>
      </c>
      <c r="U46" s="923">
        <f t="shared" si="17"/>
        <v>0</v>
      </c>
      <c r="V46" s="923">
        <f t="shared" si="17"/>
        <v>1</v>
      </c>
      <c r="W46" s="923">
        <f t="shared" si="17"/>
        <v>0</v>
      </c>
      <c r="X46" s="923">
        <f>COUNTIF(X4:X43,"GDP")</f>
        <v>0</v>
      </c>
      <c r="Y46" s="923">
        <f t="shared" si="17"/>
        <v>0</v>
      </c>
      <c r="Z46" s="923">
        <f t="shared" si="17"/>
        <v>0</v>
      </c>
      <c r="AA46" s="923">
        <f t="shared" si="17"/>
        <v>0</v>
      </c>
      <c r="AB46" s="923">
        <f t="shared" si="17"/>
        <v>0</v>
      </c>
      <c r="AC46" s="923">
        <f t="shared" si="17"/>
        <v>1</v>
      </c>
      <c r="AD46" s="923">
        <f t="shared" si="17"/>
        <v>0</v>
      </c>
      <c r="AE46" s="923">
        <f t="shared" si="17"/>
        <v>0</v>
      </c>
      <c r="AF46" s="923">
        <f t="shared" si="17"/>
        <v>0</v>
      </c>
      <c r="AG46" s="923">
        <f t="shared" si="17"/>
        <v>0</v>
      </c>
      <c r="AH46" s="925">
        <f t="shared" si="17"/>
        <v>0</v>
      </c>
      <c r="AI46" s="610"/>
      <c r="AJ46" s="610"/>
      <c r="AK46" s="610"/>
      <c r="AL46" s="676"/>
      <c r="AM46" s="610"/>
      <c r="AN46" s="610"/>
      <c r="AO46" s="676"/>
      <c r="AP46" s="676"/>
    </row>
    <row r="47" spans="1:50" ht="18" customHeight="1" outlineLevel="1">
      <c r="A47" s="735"/>
      <c r="B47" s="736" t="s">
        <v>406</v>
      </c>
      <c r="C47" s="742"/>
      <c r="D47" s="736"/>
      <c r="E47" s="736"/>
      <c r="F47" s="736"/>
      <c r="G47" s="394">
        <f>COUNTIF(G4:G43,"GDE")</f>
        <v>0</v>
      </c>
      <c r="H47" s="394">
        <f t="shared" ref="H47:AH47" si="18">COUNTIF(H4:H43,"GDE")</f>
        <v>2</v>
      </c>
      <c r="I47" s="394">
        <f t="shared" si="18"/>
        <v>0</v>
      </c>
      <c r="J47" s="394">
        <f t="shared" si="18"/>
        <v>0</v>
      </c>
      <c r="K47" s="394">
        <f t="shared" si="18"/>
        <v>0</v>
      </c>
      <c r="L47" s="394">
        <f t="shared" si="18"/>
        <v>0</v>
      </c>
      <c r="M47" s="394">
        <f t="shared" si="18"/>
        <v>0</v>
      </c>
      <c r="N47" s="394">
        <f t="shared" si="18"/>
        <v>0</v>
      </c>
      <c r="O47" s="394">
        <f t="shared" si="18"/>
        <v>2</v>
      </c>
      <c r="P47" s="394">
        <f t="shared" si="18"/>
        <v>0</v>
      </c>
      <c r="Q47" s="394">
        <f t="shared" si="18"/>
        <v>0</v>
      </c>
      <c r="R47" s="394">
        <f t="shared" si="18"/>
        <v>0</v>
      </c>
      <c r="S47" s="394">
        <f t="shared" si="18"/>
        <v>0</v>
      </c>
      <c r="T47" s="394">
        <f t="shared" si="18"/>
        <v>0</v>
      </c>
      <c r="U47" s="394">
        <f t="shared" si="18"/>
        <v>0</v>
      </c>
      <c r="V47" s="394">
        <f t="shared" si="18"/>
        <v>2</v>
      </c>
      <c r="W47" s="394">
        <f t="shared" si="18"/>
        <v>0</v>
      </c>
      <c r="X47" s="394">
        <f>COUNTIF(X4:X43,"GDE")</f>
        <v>0</v>
      </c>
      <c r="Y47" s="394">
        <f t="shared" si="18"/>
        <v>0</v>
      </c>
      <c r="Z47" s="394">
        <f t="shared" si="18"/>
        <v>0</v>
      </c>
      <c r="AA47" s="394">
        <f t="shared" si="18"/>
        <v>0</v>
      </c>
      <c r="AB47" s="394">
        <f t="shared" si="18"/>
        <v>0</v>
      </c>
      <c r="AC47" s="394">
        <f t="shared" si="18"/>
        <v>2</v>
      </c>
      <c r="AD47" s="394">
        <f t="shared" si="18"/>
        <v>0</v>
      </c>
      <c r="AE47" s="394">
        <f t="shared" si="18"/>
        <v>0</v>
      </c>
      <c r="AF47" s="394">
        <f t="shared" si="18"/>
        <v>0</v>
      </c>
      <c r="AG47" s="394">
        <f t="shared" si="18"/>
        <v>0</v>
      </c>
      <c r="AH47" s="941">
        <f t="shared" si="18"/>
        <v>0</v>
      </c>
      <c r="AI47" s="610"/>
      <c r="AJ47" s="926"/>
      <c r="AK47" s="926"/>
      <c r="AL47" s="676"/>
      <c r="AM47" s="610"/>
      <c r="AN47" s="610"/>
      <c r="AO47" s="676"/>
      <c r="AP47" s="676"/>
    </row>
    <row r="48" spans="1:50" ht="18" customHeight="1" outlineLevel="1" thickBot="1">
      <c r="A48" s="735"/>
      <c r="B48" s="736" t="s">
        <v>407</v>
      </c>
      <c r="C48" s="742"/>
      <c r="D48" s="736"/>
      <c r="E48" s="736"/>
      <c r="F48" s="736"/>
      <c r="G48" s="757">
        <f>SUM(G44:G47)</f>
        <v>3</v>
      </c>
      <c r="H48" s="757">
        <f>SUM(H44:H47)</f>
        <v>8</v>
      </c>
      <c r="I48" s="757">
        <f t="shared" ref="I48:AH48" si="19">SUM(I44:I47)</f>
        <v>6</v>
      </c>
      <c r="J48" s="757">
        <f t="shared" si="19"/>
        <v>4</v>
      </c>
      <c r="K48" s="757">
        <f t="shared" si="19"/>
        <v>3</v>
      </c>
      <c r="L48" s="757">
        <f t="shared" si="19"/>
        <v>5</v>
      </c>
      <c r="M48" s="757">
        <f t="shared" si="19"/>
        <v>3</v>
      </c>
      <c r="N48" s="757">
        <f t="shared" si="19"/>
        <v>3</v>
      </c>
      <c r="O48" s="757">
        <f t="shared" si="19"/>
        <v>6</v>
      </c>
      <c r="P48" s="757">
        <f t="shared" si="19"/>
        <v>4</v>
      </c>
      <c r="Q48" s="757">
        <f t="shared" si="19"/>
        <v>5</v>
      </c>
      <c r="R48" s="757">
        <f t="shared" si="19"/>
        <v>4</v>
      </c>
      <c r="S48" s="757">
        <f t="shared" si="19"/>
        <v>4</v>
      </c>
      <c r="T48" s="757">
        <f t="shared" si="19"/>
        <v>4</v>
      </c>
      <c r="U48" s="757">
        <f t="shared" si="19"/>
        <v>4</v>
      </c>
      <c r="V48" s="757">
        <f t="shared" si="19"/>
        <v>8</v>
      </c>
      <c r="W48" s="757">
        <f t="shared" si="19"/>
        <v>3</v>
      </c>
      <c r="X48" s="757">
        <f t="shared" si="19"/>
        <v>5</v>
      </c>
      <c r="Y48" s="757">
        <f t="shared" si="19"/>
        <v>3</v>
      </c>
      <c r="Z48" s="757">
        <f t="shared" si="19"/>
        <v>5</v>
      </c>
      <c r="AA48" s="757">
        <f t="shared" si="19"/>
        <v>5</v>
      </c>
      <c r="AB48" s="757">
        <f t="shared" si="19"/>
        <v>4</v>
      </c>
      <c r="AC48" s="757">
        <f t="shared" si="19"/>
        <v>6</v>
      </c>
      <c r="AD48" s="757">
        <f t="shared" si="19"/>
        <v>5</v>
      </c>
      <c r="AE48" s="757">
        <f t="shared" si="19"/>
        <v>6</v>
      </c>
      <c r="AF48" s="757">
        <f t="shared" si="19"/>
        <v>5</v>
      </c>
      <c r="AG48" s="757">
        <f t="shared" si="19"/>
        <v>5</v>
      </c>
      <c r="AH48" s="942">
        <f t="shared" si="19"/>
        <v>3</v>
      </c>
      <c r="AI48" s="610"/>
      <c r="AJ48" s="610"/>
      <c r="AK48" s="610"/>
      <c r="AL48" s="676"/>
      <c r="AM48" s="610"/>
      <c r="AN48" s="610"/>
      <c r="AO48" s="676"/>
      <c r="AP48" s="676"/>
    </row>
    <row r="49" spans="1:50" ht="18" customHeight="1" outlineLevel="1">
      <c r="A49" s="735"/>
      <c r="B49" s="736"/>
      <c r="C49" s="742"/>
      <c r="D49" s="736"/>
      <c r="E49" s="736"/>
      <c r="F49" s="736"/>
      <c r="G49" s="656" t="s">
        <v>8</v>
      </c>
      <c r="H49" s="656" t="s">
        <v>3</v>
      </c>
      <c r="I49" s="656" t="s">
        <v>4</v>
      </c>
      <c r="J49" s="656" t="s">
        <v>5</v>
      </c>
      <c r="K49" s="656" t="s">
        <v>5</v>
      </c>
      <c r="L49" s="656" t="s">
        <v>6</v>
      </c>
      <c r="M49" s="592" t="s">
        <v>7</v>
      </c>
      <c r="N49" s="656" t="s">
        <v>8</v>
      </c>
      <c r="O49" s="656" t="s">
        <v>3</v>
      </c>
      <c r="P49" s="656" t="s">
        <v>4</v>
      </c>
      <c r="Q49" s="656" t="s">
        <v>5</v>
      </c>
      <c r="R49" s="656" t="s">
        <v>5</v>
      </c>
      <c r="S49" s="656" t="s">
        <v>6</v>
      </c>
      <c r="T49" s="656" t="s">
        <v>7</v>
      </c>
      <c r="U49" s="657" t="s">
        <v>8</v>
      </c>
      <c r="V49" s="656" t="s">
        <v>3</v>
      </c>
      <c r="W49" s="657" t="s">
        <v>4</v>
      </c>
      <c r="X49" s="656" t="s">
        <v>5</v>
      </c>
      <c r="Y49" s="656" t="s">
        <v>5</v>
      </c>
      <c r="Z49" s="656" t="s">
        <v>6</v>
      </c>
      <c r="AA49" s="656" t="s">
        <v>7</v>
      </c>
      <c r="AB49" s="657" t="s">
        <v>8</v>
      </c>
      <c r="AC49" s="656" t="s">
        <v>3</v>
      </c>
      <c r="AD49" s="657" t="s">
        <v>4</v>
      </c>
      <c r="AE49" s="656" t="s">
        <v>5</v>
      </c>
      <c r="AF49" s="656" t="s">
        <v>5</v>
      </c>
      <c r="AG49" s="656" t="s">
        <v>6</v>
      </c>
      <c r="AH49" s="656" t="s">
        <v>7</v>
      </c>
      <c r="AI49" s="584"/>
      <c r="AJ49" s="584"/>
      <c r="AK49" s="584"/>
      <c r="AL49" s="740"/>
      <c r="AM49" s="584"/>
      <c r="AN49" s="584"/>
      <c r="AO49" s="740"/>
      <c r="AP49" s="740"/>
    </row>
    <row r="50" spans="1:50" ht="18" customHeight="1" outlineLevel="1">
      <c r="A50" s="735"/>
      <c r="B50" s="736"/>
      <c r="C50" s="742"/>
      <c r="D50" s="736"/>
      <c r="E50" s="736"/>
      <c r="F50" s="736"/>
      <c r="G50" s="565">
        <v>1</v>
      </c>
      <c r="H50" s="565">
        <v>2</v>
      </c>
      <c r="I50" s="565">
        <v>3</v>
      </c>
      <c r="J50" s="565">
        <v>4</v>
      </c>
      <c r="K50" s="565">
        <v>5</v>
      </c>
      <c r="L50" s="565">
        <v>6</v>
      </c>
      <c r="M50" s="565">
        <v>7</v>
      </c>
      <c r="N50" s="565">
        <v>8</v>
      </c>
      <c r="O50" s="565">
        <v>9</v>
      </c>
      <c r="P50" s="565">
        <v>10</v>
      </c>
      <c r="Q50" s="565">
        <v>11</v>
      </c>
      <c r="R50" s="565">
        <v>12</v>
      </c>
      <c r="S50" s="565">
        <v>13</v>
      </c>
      <c r="T50" s="565">
        <v>14</v>
      </c>
      <c r="U50" s="565">
        <v>15</v>
      </c>
      <c r="V50" s="565">
        <v>16</v>
      </c>
      <c r="W50" s="565">
        <v>17</v>
      </c>
      <c r="X50" s="565">
        <v>18</v>
      </c>
      <c r="Y50" s="565">
        <v>19</v>
      </c>
      <c r="Z50" s="565">
        <v>20</v>
      </c>
      <c r="AA50" s="565">
        <v>21</v>
      </c>
      <c r="AB50" s="565">
        <v>22</v>
      </c>
      <c r="AC50" s="565">
        <v>23</v>
      </c>
      <c r="AD50" s="565">
        <v>24</v>
      </c>
      <c r="AE50" s="565">
        <v>25</v>
      </c>
      <c r="AF50" s="565">
        <v>26</v>
      </c>
      <c r="AG50" s="565">
        <v>27</v>
      </c>
      <c r="AH50" s="565">
        <v>28</v>
      </c>
    </row>
    <row r="51" spans="1:50" ht="18" customHeight="1" outlineLevel="1" thickBot="1">
      <c r="A51" s="735"/>
      <c r="B51" s="736" t="s">
        <v>478</v>
      </c>
      <c r="C51" s="742"/>
      <c r="D51" s="736"/>
      <c r="E51" s="736"/>
      <c r="F51" s="736"/>
      <c r="G51" s="802">
        <v>1</v>
      </c>
      <c r="H51" s="921">
        <v>1</v>
      </c>
      <c r="I51" s="802">
        <v>2</v>
      </c>
      <c r="J51" s="802">
        <v>0</v>
      </c>
      <c r="K51" s="802">
        <v>1</v>
      </c>
      <c r="L51" s="802">
        <v>1</v>
      </c>
      <c r="M51" s="802">
        <v>1</v>
      </c>
      <c r="N51" s="802">
        <v>1</v>
      </c>
      <c r="O51" s="921">
        <v>1</v>
      </c>
      <c r="P51" s="802">
        <v>0</v>
      </c>
      <c r="Q51" s="802">
        <v>0</v>
      </c>
      <c r="R51" s="802">
        <v>1</v>
      </c>
      <c r="S51" s="802">
        <v>1</v>
      </c>
      <c r="T51" s="802">
        <v>2</v>
      </c>
      <c r="U51" s="802">
        <v>1</v>
      </c>
      <c r="V51" s="921">
        <v>1</v>
      </c>
      <c r="W51" s="802">
        <v>0</v>
      </c>
      <c r="X51" s="802">
        <v>0</v>
      </c>
      <c r="Y51" s="802">
        <v>2</v>
      </c>
      <c r="Z51" s="802">
        <v>1</v>
      </c>
      <c r="AA51" s="802">
        <v>1</v>
      </c>
      <c r="AB51" s="802">
        <v>1</v>
      </c>
      <c r="AC51" s="802">
        <v>0</v>
      </c>
      <c r="AD51" s="802">
        <v>1</v>
      </c>
      <c r="AE51" s="802">
        <v>0</v>
      </c>
      <c r="AF51" s="802">
        <v>1</v>
      </c>
      <c r="AG51" s="802">
        <v>1</v>
      </c>
      <c r="AH51" s="802">
        <v>2</v>
      </c>
    </row>
    <row r="52" spans="1:50" ht="18" customHeight="1" outlineLevel="1" thickBot="1">
      <c r="A52" s="735"/>
      <c r="B52" s="736" t="s">
        <v>502</v>
      </c>
      <c r="C52" s="742"/>
      <c r="D52" s="736"/>
      <c r="E52" s="736"/>
      <c r="F52" s="736"/>
      <c r="G52" s="804">
        <f>G44+G51</f>
        <v>3</v>
      </c>
      <c r="H52" s="804">
        <f t="shared" ref="H52:AK52" si="20">H44+H51</f>
        <v>4</v>
      </c>
      <c r="I52" s="804">
        <f t="shared" si="20"/>
        <v>7</v>
      </c>
      <c r="J52" s="804">
        <f t="shared" si="20"/>
        <v>3</v>
      </c>
      <c r="K52" s="804">
        <f t="shared" si="20"/>
        <v>3</v>
      </c>
      <c r="L52" s="804">
        <f t="shared" si="20"/>
        <v>5</v>
      </c>
      <c r="M52" s="804">
        <f t="shared" si="20"/>
        <v>3</v>
      </c>
      <c r="N52" s="804">
        <f t="shared" si="20"/>
        <v>3</v>
      </c>
      <c r="O52" s="804">
        <f t="shared" si="20"/>
        <v>3</v>
      </c>
      <c r="P52" s="804">
        <f t="shared" si="20"/>
        <v>3</v>
      </c>
      <c r="Q52" s="804">
        <f t="shared" si="20"/>
        <v>4</v>
      </c>
      <c r="R52" s="804">
        <f t="shared" si="20"/>
        <v>4</v>
      </c>
      <c r="S52" s="804">
        <f t="shared" si="20"/>
        <v>4</v>
      </c>
      <c r="T52" s="804">
        <f t="shared" si="20"/>
        <v>4</v>
      </c>
      <c r="U52" s="804">
        <f t="shared" si="20"/>
        <v>4</v>
      </c>
      <c r="V52" s="804">
        <f t="shared" si="20"/>
        <v>4</v>
      </c>
      <c r="W52" s="804">
        <f t="shared" si="20"/>
        <v>2</v>
      </c>
      <c r="X52" s="804">
        <f t="shared" si="20"/>
        <v>4</v>
      </c>
      <c r="Y52" s="804">
        <f t="shared" si="20"/>
        <v>4</v>
      </c>
      <c r="Z52" s="804">
        <f t="shared" si="20"/>
        <v>5</v>
      </c>
      <c r="AA52" s="804">
        <f t="shared" si="20"/>
        <v>4</v>
      </c>
      <c r="AB52" s="804">
        <f t="shared" si="20"/>
        <v>4</v>
      </c>
      <c r="AC52" s="804">
        <f t="shared" si="20"/>
        <v>2</v>
      </c>
      <c r="AD52" s="804">
        <f t="shared" si="20"/>
        <v>5</v>
      </c>
      <c r="AE52" s="804">
        <f t="shared" si="20"/>
        <v>5</v>
      </c>
      <c r="AF52" s="804">
        <f t="shared" si="20"/>
        <v>4</v>
      </c>
      <c r="AG52" s="804">
        <f t="shared" si="20"/>
        <v>5</v>
      </c>
      <c r="AH52" s="804">
        <f t="shared" si="20"/>
        <v>4</v>
      </c>
      <c r="AI52" s="803">
        <f t="shared" si="20"/>
        <v>0</v>
      </c>
      <c r="AJ52" s="803">
        <f t="shared" si="20"/>
        <v>0</v>
      </c>
      <c r="AK52" s="803">
        <f t="shared" si="20"/>
        <v>0</v>
      </c>
    </row>
    <row r="53" spans="1:50" ht="18" customHeight="1">
      <c r="A53" s="735"/>
      <c r="B53" s="736"/>
      <c r="C53" s="742"/>
      <c r="D53" s="736"/>
      <c r="E53" s="736"/>
      <c r="F53" s="736"/>
      <c r="G53" s="741"/>
      <c r="H53" s="741"/>
      <c r="I53" s="741"/>
      <c r="J53" s="741"/>
      <c r="K53" s="742"/>
      <c r="L53" s="741"/>
      <c r="M53" s="741"/>
      <c r="N53" s="741"/>
      <c r="O53" s="741"/>
      <c r="P53" s="741"/>
      <c r="Q53" s="741"/>
      <c r="R53" s="742"/>
      <c r="S53" s="741"/>
      <c r="T53" s="741"/>
      <c r="U53" s="741"/>
      <c r="V53" s="741"/>
      <c r="W53" s="741"/>
      <c r="X53" s="741"/>
      <c r="Y53" s="742"/>
      <c r="Z53" s="741"/>
      <c r="AA53" s="742"/>
      <c r="AB53" s="741"/>
      <c r="AC53" s="741"/>
      <c r="AD53" s="742"/>
      <c r="AE53" s="741"/>
      <c r="AF53" s="742"/>
      <c r="AG53" s="741"/>
      <c r="AH53" s="741"/>
    </row>
    <row r="54" spans="1:50" s="579" customFormat="1" ht="15.6">
      <c r="A54" s="573"/>
      <c r="B54" s="574" t="s">
        <v>63</v>
      </c>
      <c r="C54" s="575"/>
      <c r="D54" s="574"/>
      <c r="E54" s="574"/>
      <c r="F54" s="574"/>
      <c r="G54" s="575" t="s">
        <v>10</v>
      </c>
      <c r="H54" s="1322" t="s">
        <v>64</v>
      </c>
      <c r="I54" s="1323"/>
      <c r="J54" s="1323"/>
      <c r="K54" s="1323"/>
      <c r="L54" s="1323"/>
      <c r="M54" s="1323"/>
      <c r="N54" s="1323"/>
      <c r="O54" s="1323"/>
      <c r="P54" s="917"/>
      <c r="Q54" s="917"/>
      <c r="R54" s="917"/>
      <c r="S54" s="577"/>
      <c r="T54" s="577"/>
      <c r="U54" s="577"/>
      <c r="V54" s="577"/>
      <c r="W54" s="1338" t="s">
        <v>158</v>
      </c>
      <c r="X54" s="1338"/>
      <c r="Y54" s="1338"/>
      <c r="Z54" s="1338"/>
      <c r="AA54" s="1338"/>
      <c r="AB54" s="1338"/>
      <c r="AC54" s="1338"/>
      <c r="AD54" s="1338"/>
      <c r="AE54" s="1338"/>
      <c r="AF54" s="1338"/>
      <c r="AG54" s="1338"/>
      <c r="AH54" s="1338"/>
      <c r="AI54" s="685"/>
      <c r="AJ54" s="685"/>
      <c r="AK54" s="685"/>
      <c r="AL54" s="685"/>
      <c r="AQ54" s="578"/>
      <c r="AR54" s="578"/>
      <c r="AS54" s="833"/>
      <c r="AT54" s="833"/>
      <c r="AU54" s="833"/>
      <c r="AV54" s="833"/>
      <c r="AW54" s="833"/>
      <c r="AX54" s="833"/>
    </row>
    <row r="55" spans="1:50" ht="15.6">
      <c r="A55" s="580"/>
      <c r="B55" s="581" t="s">
        <v>65</v>
      </c>
      <c r="C55" s="919"/>
      <c r="D55" s="581"/>
      <c r="E55" s="581"/>
      <c r="F55" s="581"/>
      <c r="G55" s="919" t="s">
        <v>27</v>
      </c>
      <c r="H55" s="1312" t="s">
        <v>375</v>
      </c>
      <c r="I55" s="1313"/>
      <c r="J55" s="1313"/>
      <c r="K55" s="1313"/>
      <c r="L55" s="1313"/>
      <c r="M55" s="1313"/>
      <c r="N55" s="1313"/>
      <c r="O55" s="1313"/>
      <c r="P55" s="916"/>
      <c r="Q55" s="916"/>
      <c r="R55" s="916"/>
      <c r="S55" s="583"/>
      <c r="T55" s="583"/>
      <c r="U55" s="583"/>
      <c r="V55" s="583"/>
      <c r="W55" s="1331" t="s">
        <v>524</v>
      </c>
      <c r="X55" s="1331"/>
      <c r="Y55" s="1331"/>
      <c r="Z55" s="1331"/>
      <c r="AA55" s="1331"/>
      <c r="AB55" s="1331"/>
      <c r="AC55" s="1315" t="s">
        <v>525</v>
      </c>
      <c r="AD55" s="1315"/>
      <c r="AE55" s="1315"/>
      <c r="AF55" s="1315"/>
      <c r="AG55" s="1315"/>
      <c r="AH55" s="1315"/>
    </row>
    <row r="56" spans="1:50" ht="15.6">
      <c r="A56" s="580"/>
      <c r="B56" s="581" t="s">
        <v>67</v>
      </c>
      <c r="C56" s="919"/>
      <c r="D56" s="581"/>
      <c r="E56" s="581"/>
      <c r="F56" s="581"/>
      <c r="G56" s="919" t="s">
        <v>13</v>
      </c>
      <c r="H56" s="1312" t="s">
        <v>68</v>
      </c>
      <c r="I56" s="1313"/>
      <c r="J56" s="1313"/>
      <c r="K56" s="1313"/>
      <c r="L56" s="1313"/>
      <c r="M56" s="1313"/>
      <c r="N56" s="1313"/>
      <c r="O56" s="1313"/>
      <c r="P56" s="916"/>
      <c r="Q56" s="916"/>
      <c r="R56" s="916"/>
      <c r="S56" s="583" t="s">
        <v>261</v>
      </c>
      <c r="T56" s="583"/>
      <c r="U56" s="583"/>
      <c r="V56" s="583"/>
      <c r="W56" s="1349"/>
      <c r="X56" s="1349"/>
      <c r="Y56" s="1349"/>
      <c r="Z56" s="1349"/>
      <c r="AA56" s="1349"/>
      <c r="AB56" s="1349"/>
      <c r="AC56" s="1350"/>
      <c r="AD56" s="1350"/>
      <c r="AE56" s="1350"/>
      <c r="AF56" s="1350"/>
      <c r="AG56" s="1350"/>
      <c r="AH56" s="1350"/>
    </row>
    <row r="57" spans="1:50" ht="15.6">
      <c r="A57" s="580"/>
      <c r="B57" s="581" t="s">
        <v>69</v>
      </c>
      <c r="C57" s="919"/>
      <c r="D57" s="581"/>
      <c r="E57" s="581"/>
      <c r="F57" s="581"/>
      <c r="G57" s="919" t="s">
        <v>26</v>
      </c>
      <c r="H57" s="1312" t="s">
        <v>70</v>
      </c>
      <c r="I57" s="1313"/>
      <c r="J57" s="1313"/>
      <c r="K57" s="1313"/>
      <c r="L57" s="1313"/>
      <c r="M57" s="1313"/>
      <c r="N57" s="1313"/>
      <c r="O57" s="1313"/>
      <c r="P57" s="916"/>
      <c r="Q57" s="916"/>
      <c r="R57" s="916"/>
      <c r="S57" s="583"/>
      <c r="T57" s="583"/>
      <c r="U57" s="583"/>
      <c r="V57" s="583"/>
      <c r="W57" s="1349"/>
      <c r="X57" s="1349"/>
      <c r="Y57" s="1349"/>
      <c r="Z57" s="1349"/>
      <c r="AA57" s="1349"/>
      <c r="AB57" s="1349"/>
      <c r="AC57" s="1350"/>
      <c r="AD57" s="1350"/>
      <c r="AE57" s="1350"/>
      <c r="AF57" s="1350"/>
      <c r="AG57" s="1350"/>
      <c r="AH57" s="1350"/>
    </row>
    <row r="58" spans="1:50" ht="15.6">
      <c r="A58" s="580"/>
      <c r="B58" s="916" t="s">
        <v>71</v>
      </c>
      <c r="C58" s="919"/>
      <c r="D58" s="916"/>
      <c r="E58" s="916"/>
      <c r="F58" s="916"/>
      <c r="G58" s="919" t="s">
        <v>72</v>
      </c>
      <c r="H58" s="1312" t="s">
        <v>73</v>
      </c>
      <c r="I58" s="1313"/>
      <c r="J58" s="1313"/>
      <c r="K58" s="1313"/>
      <c r="L58" s="1313"/>
      <c r="M58" s="1313"/>
      <c r="N58" s="1313"/>
      <c r="O58" s="1313"/>
      <c r="P58" s="916"/>
      <c r="Q58" s="916"/>
      <c r="R58" s="916"/>
      <c r="S58" s="918"/>
      <c r="T58" s="918"/>
      <c r="U58" s="918"/>
      <c r="V58" s="918"/>
      <c r="W58" s="1349"/>
      <c r="X58" s="1349"/>
      <c r="Y58" s="1349"/>
      <c r="Z58" s="1349"/>
      <c r="AA58" s="1349"/>
      <c r="AB58" s="1349"/>
      <c r="AC58" s="1350"/>
      <c r="AD58" s="1350"/>
      <c r="AE58" s="1350"/>
      <c r="AF58" s="1350"/>
      <c r="AG58" s="1350"/>
      <c r="AH58" s="1350"/>
    </row>
    <row r="59" spans="1:50" ht="21">
      <c r="A59" s="580"/>
      <c r="B59" s="679" t="s">
        <v>74</v>
      </c>
      <c r="C59" s="788"/>
      <c r="D59" s="679"/>
      <c r="E59" s="679"/>
      <c r="F59" s="679"/>
      <c r="G59" s="916"/>
      <c r="H59" s="916"/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1339"/>
      <c r="X59" s="1339"/>
      <c r="Y59" s="1339"/>
      <c r="Z59" s="1339"/>
      <c r="AA59" s="1339"/>
      <c r="AB59" s="1339"/>
      <c r="AC59" s="1340"/>
      <c r="AD59" s="1340"/>
      <c r="AE59" s="1340"/>
      <c r="AF59" s="1340"/>
      <c r="AG59" s="1340"/>
      <c r="AH59" s="1340"/>
    </row>
    <row r="65" spans="29:29">
      <c r="AC65" s="584"/>
    </row>
  </sheetData>
  <mergeCells count="31">
    <mergeCell ref="B1:AH1"/>
    <mergeCell ref="A2:A3"/>
    <mergeCell ref="B2:B3"/>
    <mergeCell ref="AS2:AV2"/>
    <mergeCell ref="W54:AH54"/>
    <mergeCell ref="G33:AH33"/>
    <mergeCell ref="G6:AH6"/>
    <mergeCell ref="G15:AH15"/>
    <mergeCell ref="G22:AH22"/>
    <mergeCell ref="G25:AH25"/>
    <mergeCell ref="G26:AH26"/>
    <mergeCell ref="G30:AH30"/>
    <mergeCell ref="G37:AH37"/>
    <mergeCell ref="G40:AH40"/>
    <mergeCell ref="G42:AH42"/>
    <mergeCell ref="AX2:AX3"/>
    <mergeCell ref="W59:AB59"/>
    <mergeCell ref="AC59:AH59"/>
    <mergeCell ref="H57:O57"/>
    <mergeCell ref="W57:AB57"/>
    <mergeCell ref="AC57:AH57"/>
    <mergeCell ref="H58:O58"/>
    <mergeCell ref="W58:AB58"/>
    <mergeCell ref="AC58:AH58"/>
    <mergeCell ref="H56:O56"/>
    <mergeCell ref="W56:AB56"/>
    <mergeCell ref="AC56:AH56"/>
    <mergeCell ref="H54:O54"/>
    <mergeCell ref="H55:O55"/>
    <mergeCell ref="W55:AB55"/>
    <mergeCell ref="AC55:AH55"/>
  </mergeCells>
  <conditionalFormatting sqref="B4:C43 B44:F53">
    <cfRule type="expression" dxfId="39" priority="18">
      <formula>AO=5</formula>
    </cfRule>
  </conditionalFormatting>
  <conditionalFormatting sqref="AO4:AO49">
    <cfRule type="cellIs" dxfId="38" priority="17" operator="greaterThan">
      <formula>4</formula>
    </cfRule>
  </conditionalFormatting>
  <conditionalFormatting sqref="AP4:AP49">
    <cfRule type="cellIs" dxfId="37" priority="16" operator="equal">
      <formula>5</formula>
    </cfRule>
  </conditionalFormatting>
  <conditionalFormatting sqref="AL4:AL49">
    <cfRule type="cellIs" dxfId="36" priority="15" operator="greaterThan">
      <formula>0</formula>
    </cfRule>
  </conditionalFormatting>
  <conditionalFormatting sqref="G45:AH45">
    <cfRule type="cellIs" dxfId="35" priority="14" operator="greaterThan">
      <formula>0</formula>
    </cfRule>
  </conditionalFormatting>
  <conditionalFormatting sqref="G46:AH46">
    <cfRule type="cellIs" dxfId="34" priority="13" operator="greaterThan">
      <formula>0</formula>
    </cfRule>
  </conditionalFormatting>
  <conditionalFormatting sqref="G46:AH46">
    <cfRule type="cellIs" dxfId="33" priority="12" operator="greaterThan">
      <formula>0</formula>
    </cfRule>
  </conditionalFormatting>
  <conditionalFormatting sqref="AQ4:AR33">
    <cfRule type="cellIs" dxfId="32" priority="8" operator="greaterThan">
      <formula>0</formula>
    </cfRule>
    <cfRule type="cellIs" dxfId="31" priority="11" operator="greaterThan">
      <formula>1</formula>
    </cfRule>
  </conditionalFormatting>
  <conditionalFormatting sqref="H53 O53 V53 AC53">
    <cfRule type="cellIs" dxfId="30" priority="10" operator="equal">
      <formula>2</formula>
    </cfRule>
  </conditionalFormatting>
  <conditionalFormatting sqref="G47:AH47">
    <cfRule type="cellIs" dxfId="29" priority="9" operator="greaterThan">
      <formula>1</formula>
    </cfRule>
  </conditionalFormatting>
  <conditionalFormatting sqref="G51:AH51">
    <cfRule type="cellIs" dxfId="28" priority="5" operator="greaterThan">
      <formula>10</formula>
    </cfRule>
    <cfRule type="cellIs" dxfId="27" priority="7" operator="equal">
      <formula>0</formula>
    </cfRule>
  </conditionalFormatting>
  <conditionalFormatting sqref="AF51 Y51 R51 K51 G51">
    <cfRule type="cellIs" dxfId="26" priority="6" operator="greaterThan">
      <formula>1</formula>
    </cfRule>
  </conditionalFormatting>
  <conditionalFormatting sqref="G44:AH44">
    <cfRule type="cellIs" dxfId="25" priority="4" operator="greaterThan">
      <formula>1</formula>
    </cfRule>
  </conditionalFormatting>
  <conditionalFormatting sqref="G44:AH44">
    <cfRule type="cellIs" dxfId="24" priority="2" operator="greaterThan">
      <formula>1</formula>
    </cfRule>
  </conditionalFormatting>
  <conditionalFormatting sqref="G51 K51 R51 Y51 AF51">
    <cfRule type="cellIs" dxfId="23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tabSelected="1" topLeftCell="A13" zoomScale="68" zoomScaleNormal="68" workbookViewId="0">
      <selection activeCell="Y6" sqref="Y6"/>
    </sheetView>
  </sheetViews>
  <sheetFormatPr baseColWidth="10" defaultColWidth="11.44140625" defaultRowHeight="14.4" outlineLevelRow="1" outlineLevelCol="1"/>
  <cols>
    <col min="1" max="1" width="4.44140625" style="584" customWidth="1"/>
    <col min="2" max="2" width="76.33203125" style="557" customWidth="1"/>
    <col min="3" max="4" width="9.88671875" style="768" hidden="1" customWidth="1" outlineLevel="1"/>
    <col min="5" max="7" width="9.88671875" style="557" hidden="1" customWidth="1" outlineLevel="1"/>
    <col min="8" max="8" width="6.44140625" style="557" bestFit="1" customWidth="1" collapsed="1"/>
    <col min="9" max="9" width="7.109375" style="557" customWidth="1"/>
    <col min="10" max="10" width="6.21875" style="557" bestFit="1" customWidth="1"/>
    <col min="11" max="11" width="6.44140625" style="557" bestFit="1" customWidth="1"/>
    <col min="12" max="17" width="6.21875" style="557" bestFit="1" customWidth="1"/>
    <col min="18" max="18" width="6.44140625" style="557" bestFit="1" customWidth="1"/>
    <col min="19" max="22" width="6.21875" style="557" bestFit="1" customWidth="1"/>
    <col min="23" max="23" width="6.109375" style="557" customWidth="1"/>
    <col min="24" max="24" width="6.21875" style="557" bestFit="1" customWidth="1"/>
    <col min="25" max="25" width="6.44140625" style="557" bestFit="1" customWidth="1"/>
    <col min="26" max="31" width="6.21875" style="557" bestFit="1" customWidth="1"/>
    <col min="32" max="32" width="6.44140625" style="557" bestFit="1" customWidth="1"/>
    <col min="33" max="35" width="6.44140625" style="557" customWidth="1"/>
    <col min="36" max="38" width="6.21875" style="557" bestFit="1" customWidth="1"/>
    <col min="39" max="41" width="11.44140625" style="557" customWidth="1" outlineLevel="1"/>
    <col min="42" max="42" width="9.33203125" style="557" customWidth="1"/>
    <col min="43" max="45" width="11.44140625" style="557" hidden="1" customWidth="1" outlineLevel="1"/>
    <col min="46" max="46" width="10.21875" style="557" customWidth="1" collapsed="1"/>
    <col min="47" max="48" width="7.5546875" style="584" customWidth="1"/>
    <col min="49" max="52" width="11.5546875" style="768" bestFit="1" customWidth="1"/>
    <col min="53" max="53" width="6" style="768" customWidth="1"/>
    <col min="54" max="54" width="14.33203125" style="768" customWidth="1"/>
    <col min="55" max="16384" width="11.44140625" style="557"/>
  </cols>
  <sheetData>
    <row r="1" spans="1:54" ht="15.75" customHeight="1" thickBot="1">
      <c r="A1" s="632">
        <f ca="1">A1:AL57</f>
        <v>0</v>
      </c>
      <c r="B1" s="1357" t="s">
        <v>530</v>
      </c>
      <c r="C1" s="1358"/>
      <c r="D1" s="1358"/>
      <c r="E1" s="1358"/>
      <c r="F1" s="1358"/>
      <c r="G1" s="1358"/>
      <c r="H1" s="1358"/>
      <c r="I1" s="1358"/>
      <c r="J1" s="1358"/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8"/>
      <c r="W1" s="1358"/>
      <c r="X1" s="1358"/>
      <c r="Y1" s="1358"/>
      <c r="Z1" s="1358"/>
      <c r="AA1" s="1358"/>
      <c r="AB1" s="1358"/>
      <c r="AC1" s="1358"/>
      <c r="AD1" s="1358"/>
      <c r="AE1" s="1358"/>
      <c r="AF1" s="1358"/>
      <c r="AG1" s="1358"/>
      <c r="AH1" s="1358"/>
      <c r="AI1" s="1358"/>
      <c r="AJ1" s="1358"/>
      <c r="AK1" s="1358"/>
      <c r="AL1" s="1359"/>
    </row>
    <row r="2" spans="1:54" ht="15.6">
      <c r="A2" s="1363" t="s">
        <v>1</v>
      </c>
      <c r="B2" s="1360" t="s">
        <v>2</v>
      </c>
      <c r="C2" s="656"/>
      <c r="D2" s="656"/>
      <c r="E2" s="656" t="s">
        <v>5</v>
      </c>
      <c r="F2" s="656" t="s">
        <v>6</v>
      </c>
      <c r="G2" s="656" t="s">
        <v>7</v>
      </c>
      <c r="H2" s="656" t="s">
        <v>8</v>
      </c>
      <c r="I2" s="656" t="s">
        <v>3</v>
      </c>
      <c r="J2" s="656" t="s">
        <v>4</v>
      </c>
      <c r="K2" s="656" t="s">
        <v>5</v>
      </c>
      <c r="L2" s="656" t="s">
        <v>5</v>
      </c>
      <c r="M2" s="656" t="s">
        <v>6</v>
      </c>
      <c r="N2" s="592" t="s">
        <v>7</v>
      </c>
      <c r="O2" s="656" t="s">
        <v>8</v>
      </c>
      <c r="P2" s="656" t="s">
        <v>3</v>
      </c>
      <c r="Q2" s="656" t="s">
        <v>4</v>
      </c>
      <c r="R2" s="656" t="s">
        <v>5</v>
      </c>
      <c r="S2" s="656" t="s">
        <v>5</v>
      </c>
      <c r="T2" s="656" t="s">
        <v>6</v>
      </c>
      <c r="U2" s="656" t="s">
        <v>7</v>
      </c>
      <c r="V2" s="656" t="s">
        <v>8</v>
      </c>
      <c r="W2" s="656" t="s">
        <v>3</v>
      </c>
      <c r="X2" s="656" t="s">
        <v>4</v>
      </c>
      <c r="Y2" s="656" t="s">
        <v>5</v>
      </c>
      <c r="Z2" s="656" t="s">
        <v>5</v>
      </c>
      <c r="AA2" s="656" t="s">
        <v>6</v>
      </c>
      <c r="AB2" s="656" t="s">
        <v>7</v>
      </c>
      <c r="AC2" s="656" t="s">
        <v>8</v>
      </c>
      <c r="AD2" s="656" t="s">
        <v>3</v>
      </c>
      <c r="AE2" s="656" t="s">
        <v>4</v>
      </c>
      <c r="AF2" s="656" t="s">
        <v>5</v>
      </c>
      <c r="AG2" s="656" t="s">
        <v>5</v>
      </c>
      <c r="AH2" s="656" t="s">
        <v>6</v>
      </c>
      <c r="AI2" s="656" t="s">
        <v>7</v>
      </c>
      <c r="AJ2" s="656" t="s">
        <v>8</v>
      </c>
      <c r="AK2" s="656" t="s">
        <v>3</v>
      </c>
      <c r="AL2" s="657" t="s">
        <v>4</v>
      </c>
      <c r="AW2" s="1344" t="s">
        <v>507</v>
      </c>
      <c r="AX2" s="1344"/>
      <c r="AY2" s="1344"/>
      <c r="AZ2" s="1344"/>
      <c r="BB2" s="1345" t="s">
        <v>508</v>
      </c>
    </row>
    <row r="3" spans="1:54" ht="15.6">
      <c r="A3" s="1364"/>
      <c r="B3" s="1331"/>
      <c r="C3" s="1053"/>
      <c r="D3" s="1053"/>
      <c r="E3" s="566">
        <v>26</v>
      </c>
      <c r="F3" s="565">
        <v>27</v>
      </c>
      <c r="G3" s="565">
        <v>28</v>
      </c>
      <c r="H3" s="565">
        <v>1</v>
      </c>
      <c r="I3" s="565">
        <v>2</v>
      </c>
      <c r="J3" s="565">
        <v>3</v>
      </c>
      <c r="K3" s="565">
        <v>4</v>
      </c>
      <c r="L3" s="566">
        <v>5</v>
      </c>
      <c r="M3" s="565">
        <v>6</v>
      </c>
      <c r="N3" s="565">
        <v>7</v>
      </c>
      <c r="O3" s="565">
        <v>8</v>
      </c>
      <c r="P3" s="565">
        <v>9</v>
      </c>
      <c r="Q3" s="565">
        <v>10</v>
      </c>
      <c r="R3" s="565">
        <v>11</v>
      </c>
      <c r="S3" s="566">
        <v>12</v>
      </c>
      <c r="T3" s="565">
        <v>13</v>
      </c>
      <c r="U3" s="565">
        <v>14</v>
      </c>
      <c r="V3" s="565">
        <v>15</v>
      </c>
      <c r="W3" s="565">
        <v>16</v>
      </c>
      <c r="X3" s="565">
        <v>17</v>
      </c>
      <c r="Y3" s="565">
        <v>18</v>
      </c>
      <c r="Z3" s="566">
        <v>19</v>
      </c>
      <c r="AA3" s="565">
        <v>20</v>
      </c>
      <c r="AB3" s="566">
        <v>21</v>
      </c>
      <c r="AC3" s="565">
        <v>22</v>
      </c>
      <c r="AD3" s="565">
        <v>23</v>
      </c>
      <c r="AE3" s="566">
        <v>24</v>
      </c>
      <c r="AF3" s="565">
        <v>25</v>
      </c>
      <c r="AG3" s="566">
        <v>26</v>
      </c>
      <c r="AH3" s="565">
        <v>27</v>
      </c>
      <c r="AI3" s="566">
        <v>28</v>
      </c>
      <c r="AJ3" s="565">
        <v>29</v>
      </c>
      <c r="AK3" s="566">
        <v>30</v>
      </c>
      <c r="AL3" s="567">
        <v>31</v>
      </c>
      <c r="AM3" s="563" t="s">
        <v>5</v>
      </c>
      <c r="AN3" s="280" t="s">
        <v>26</v>
      </c>
      <c r="AO3" s="280" t="s">
        <v>27</v>
      </c>
      <c r="AP3" s="746" t="s">
        <v>438</v>
      </c>
      <c r="AQ3" s="280" t="s">
        <v>13</v>
      </c>
      <c r="AR3" s="280" t="s">
        <v>10</v>
      </c>
      <c r="AS3" s="280" t="s">
        <v>378</v>
      </c>
      <c r="AT3" s="280" t="s">
        <v>376</v>
      </c>
      <c r="AU3" s="746" t="s">
        <v>437</v>
      </c>
      <c r="AV3" s="834"/>
      <c r="AW3" s="989" t="s">
        <v>10</v>
      </c>
      <c r="AX3" s="989" t="s">
        <v>13</v>
      </c>
      <c r="AY3" s="989" t="s">
        <v>27</v>
      </c>
      <c r="AZ3" s="989" t="s">
        <v>26</v>
      </c>
      <c r="BB3" s="1345"/>
    </row>
    <row r="4" spans="1:54" ht="16.2" thickBot="1">
      <c r="A4" s="1365"/>
      <c r="B4" s="1076" t="s">
        <v>540</v>
      </c>
      <c r="C4" s="1077"/>
      <c r="D4" s="1077" t="s">
        <v>541</v>
      </c>
      <c r="E4" s="659"/>
      <c r="F4" s="658"/>
      <c r="G4" s="658"/>
      <c r="H4" s="568"/>
      <c r="I4" s="568"/>
      <c r="J4" s="568"/>
      <c r="K4" s="568"/>
      <c r="L4" s="569"/>
      <c r="M4" s="568"/>
      <c r="N4" s="568"/>
      <c r="O4" s="568"/>
      <c r="P4" s="568"/>
      <c r="Q4" s="568"/>
      <c r="R4" s="568"/>
      <c r="S4" s="569"/>
      <c r="T4" s="568"/>
      <c r="U4" s="568"/>
      <c r="V4" s="568"/>
      <c r="W4" s="568"/>
      <c r="X4" s="568"/>
      <c r="Y4" s="568"/>
      <c r="Z4" s="569"/>
      <c r="AA4" s="568"/>
      <c r="AB4" s="569"/>
      <c r="AC4" s="568"/>
      <c r="AD4" s="568"/>
      <c r="AE4" s="569"/>
      <c r="AF4" s="568"/>
      <c r="AG4" s="569"/>
      <c r="AH4" s="568"/>
      <c r="AI4" s="569"/>
      <c r="AJ4" s="568"/>
      <c r="AK4" s="569"/>
      <c r="AL4" s="1079"/>
      <c r="AM4" s="563"/>
      <c r="AN4" s="280"/>
      <c r="AO4" s="280"/>
      <c r="AP4" s="746"/>
      <c r="AQ4" s="280"/>
      <c r="AR4" s="280"/>
      <c r="AS4" s="280"/>
      <c r="AT4" s="280"/>
      <c r="AU4" s="746"/>
      <c r="AV4" s="834"/>
      <c r="AW4" s="989"/>
      <c r="AX4" s="989"/>
      <c r="AY4" s="989"/>
      <c r="AZ4" s="989"/>
      <c r="BB4" s="994"/>
    </row>
    <row r="5" spans="1:54" ht="18" customHeight="1" outlineLevel="1">
      <c r="A5" s="1070">
        <v>1</v>
      </c>
      <c r="B5" s="1071" t="s">
        <v>383</v>
      </c>
      <c r="C5" s="1072" t="s">
        <v>468</v>
      </c>
      <c r="D5" s="1073" t="s">
        <v>489</v>
      </c>
      <c r="E5" s="1074" t="s">
        <v>5</v>
      </c>
      <c r="F5" s="1074" t="s">
        <v>10</v>
      </c>
      <c r="G5" s="1075" t="s">
        <v>3</v>
      </c>
      <c r="H5" s="1059" t="s">
        <v>10</v>
      </c>
      <c r="I5" s="1066" t="s">
        <v>3</v>
      </c>
      <c r="J5" s="1060" t="s">
        <v>5</v>
      </c>
      <c r="K5" s="1060" t="s">
        <v>5</v>
      </c>
      <c r="L5" s="1060" t="s">
        <v>5</v>
      </c>
      <c r="M5" s="1060" t="s">
        <v>10</v>
      </c>
      <c r="N5" s="1060" t="s">
        <v>3</v>
      </c>
      <c r="O5" s="1025" t="s">
        <v>11</v>
      </c>
      <c r="P5" s="1066" t="s">
        <v>3</v>
      </c>
      <c r="Q5" s="1060" t="s">
        <v>5</v>
      </c>
      <c r="R5" s="1060" t="s">
        <v>5</v>
      </c>
      <c r="S5" s="849" t="s">
        <v>10</v>
      </c>
      <c r="T5" s="1060" t="s">
        <v>3</v>
      </c>
      <c r="U5" s="1060" t="s">
        <v>5</v>
      </c>
      <c r="V5" s="1060" t="s">
        <v>5</v>
      </c>
      <c r="W5" s="1066" t="s">
        <v>3</v>
      </c>
      <c r="X5" s="1060" t="s">
        <v>5</v>
      </c>
      <c r="Y5" s="1060" t="s">
        <v>5</v>
      </c>
      <c r="Z5" s="849" t="s">
        <v>10</v>
      </c>
      <c r="AA5" s="1060" t="s">
        <v>3</v>
      </c>
      <c r="AB5" s="1060" t="s">
        <v>5</v>
      </c>
      <c r="AC5" s="1060" t="s">
        <v>5</v>
      </c>
      <c r="AD5" s="1066" t="s">
        <v>3</v>
      </c>
      <c r="AE5" s="1060" t="s">
        <v>5</v>
      </c>
      <c r="AF5" s="1060" t="s">
        <v>10</v>
      </c>
      <c r="AG5" s="1060" t="s">
        <v>3</v>
      </c>
      <c r="AH5" s="1060" t="s">
        <v>5</v>
      </c>
      <c r="AI5" s="1060" t="s">
        <v>5</v>
      </c>
      <c r="AJ5" s="1060" t="s">
        <v>5</v>
      </c>
      <c r="AK5" s="1066" t="s">
        <v>3</v>
      </c>
      <c r="AL5" s="1061" t="s">
        <v>5</v>
      </c>
      <c r="AM5" s="563">
        <f t="shared" ref="AM5:AM44" si="0">COUNTIF(H5:AL5,"M")</f>
        <v>16</v>
      </c>
      <c r="AN5" s="280">
        <f t="shared" ref="AN5:AN44" si="1">COUNTIF(H5:AL5,"GDP")</f>
        <v>0</v>
      </c>
      <c r="AO5" s="280">
        <f t="shared" ref="AO5:AO44" si="2">COUNTIF(H5:AL5,"GNP")</f>
        <v>0</v>
      </c>
      <c r="AP5" s="553">
        <f t="shared" ref="AP5:AP44" si="3">SUM(AN5:AO5)</f>
        <v>0</v>
      </c>
      <c r="AQ5" s="280">
        <f t="shared" ref="AQ5:AQ44" si="4">COUNTIF(H5:AL5,"GDE")</f>
        <v>0</v>
      </c>
      <c r="AR5" s="280">
        <f t="shared" ref="AR5:AR44" si="5">COUNTIF(H5:AL5,"GNE")</f>
        <v>5</v>
      </c>
      <c r="AS5" s="553">
        <f t="shared" ref="AS5:AS44" si="6">SUM(AQ5:AR5)</f>
        <v>5</v>
      </c>
      <c r="AT5" s="553">
        <f t="shared" ref="AT5:AT44" si="7">SUM(AN5:AO5,AQ5:AR5)</f>
        <v>5</v>
      </c>
      <c r="AU5" s="280">
        <f t="shared" ref="AU5:AU34" si="8">COUNTIF(H5:AL5,"T")</f>
        <v>1</v>
      </c>
      <c r="AV5" s="610"/>
      <c r="AW5" s="988">
        <f t="shared" ref="AW5:AW41" si="9">COUNTIFS(H5:AL5,"=GNE",H5:AL5,"=D")</f>
        <v>0</v>
      </c>
      <c r="AX5" s="988">
        <f t="shared" ref="AX5:AX41" si="10">COUNTIFS(H5:AL5,"=GDE",H5:AL5,"=D")</f>
        <v>0</v>
      </c>
      <c r="AY5" s="988">
        <f t="shared" ref="AY5:AY41" si="11">COUNTIFS(H5:AL5,"=GNP",H5:AL5,"=D")</f>
        <v>0</v>
      </c>
      <c r="AZ5" s="988">
        <f t="shared" ref="AZ5:AZ41" si="12">COUNTIFS(H5:AL5,"=GDP",H5:AL5,"=D")</f>
        <v>0</v>
      </c>
      <c r="BA5" s="768">
        <f>SUM(AW5:AZ5)</f>
        <v>0</v>
      </c>
      <c r="BB5" s="768">
        <f>5-BA5</f>
        <v>5</v>
      </c>
    </row>
    <row r="6" spans="1:54" ht="18" customHeight="1" outlineLevel="1">
      <c r="A6" s="832">
        <v>2</v>
      </c>
      <c r="B6" s="1005" t="s">
        <v>384</v>
      </c>
      <c r="C6" s="1002" t="s">
        <v>468</v>
      </c>
      <c r="D6" s="1033" t="s">
        <v>547</v>
      </c>
      <c r="E6" s="1044" t="s">
        <v>3</v>
      </c>
      <c r="F6" s="1044" t="s">
        <v>5</v>
      </c>
      <c r="G6" s="1045" t="s">
        <v>5</v>
      </c>
      <c r="H6" s="1056" t="s">
        <v>10</v>
      </c>
      <c r="I6" s="1065" t="s">
        <v>3</v>
      </c>
      <c r="J6" s="1057" t="s">
        <v>76</v>
      </c>
      <c r="K6" s="1057" t="s">
        <v>76</v>
      </c>
      <c r="L6" s="1057" t="s">
        <v>76</v>
      </c>
      <c r="M6" s="1057" t="s">
        <v>76</v>
      </c>
      <c r="N6" s="1057" t="s">
        <v>76</v>
      </c>
      <c r="O6" s="1057" t="s">
        <v>76</v>
      </c>
      <c r="P6" s="1065" t="s">
        <v>13</v>
      </c>
      <c r="Q6" s="1057" t="s">
        <v>76</v>
      </c>
      <c r="R6" s="1057" t="s">
        <v>76</v>
      </c>
      <c r="S6" s="1078" t="s">
        <v>76</v>
      </c>
      <c r="T6" s="1078" t="s">
        <v>10</v>
      </c>
      <c r="U6" s="1057" t="s">
        <v>3</v>
      </c>
      <c r="V6" s="1057" t="s">
        <v>76</v>
      </c>
      <c r="W6" s="1065" t="s">
        <v>3</v>
      </c>
      <c r="X6" s="1057" t="s">
        <v>76</v>
      </c>
      <c r="Y6" s="1057" t="s">
        <v>10</v>
      </c>
      <c r="Z6" s="1057" t="s">
        <v>3</v>
      </c>
      <c r="AA6" s="1057" t="s">
        <v>76</v>
      </c>
      <c r="AB6" s="1057" t="s">
        <v>76</v>
      </c>
      <c r="AC6" s="1057" t="s">
        <v>76</v>
      </c>
      <c r="AD6" s="1065" t="s">
        <v>3</v>
      </c>
      <c r="AE6" s="1057" t="s">
        <v>76</v>
      </c>
      <c r="AF6" s="1057" t="s">
        <v>76</v>
      </c>
      <c r="AG6" s="1057" t="s">
        <v>76</v>
      </c>
      <c r="AH6" s="1057" t="s">
        <v>76</v>
      </c>
      <c r="AI6" s="1057" t="s">
        <v>76</v>
      </c>
      <c r="AJ6" s="1080" t="s">
        <v>11</v>
      </c>
      <c r="AK6" s="1065" t="s">
        <v>10</v>
      </c>
      <c r="AL6" s="1058" t="s">
        <v>3</v>
      </c>
      <c r="AM6" s="563">
        <f t="shared" si="0"/>
        <v>0</v>
      </c>
      <c r="AN6" s="280">
        <f t="shared" si="1"/>
        <v>0</v>
      </c>
      <c r="AO6" s="280">
        <f t="shared" si="2"/>
        <v>0</v>
      </c>
      <c r="AP6" s="553">
        <f t="shared" si="3"/>
        <v>0</v>
      </c>
      <c r="AQ6" s="280">
        <f t="shared" si="4"/>
        <v>1</v>
      </c>
      <c r="AR6" s="280">
        <f t="shared" si="5"/>
        <v>4</v>
      </c>
      <c r="AS6" s="553">
        <f t="shared" si="6"/>
        <v>5</v>
      </c>
      <c r="AT6" s="553">
        <f t="shared" si="7"/>
        <v>5</v>
      </c>
      <c r="AU6" s="280">
        <f t="shared" si="8"/>
        <v>1</v>
      </c>
      <c r="AV6" s="610"/>
      <c r="AW6" s="988">
        <f t="shared" si="9"/>
        <v>0</v>
      </c>
      <c r="AX6" s="988">
        <f t="shared" si="10"/>
        <v>0</v>
      </c>
      <c r="AY6" s="988">
        <f t="shared" si="11"/>
        <v>0</v>
      </c>
      <c r="AZ6" s="988">
        <f t="shared" si="12"/>
        <v>0</v>
      </c>
      <c r="BA6" s="768">
        <f t="shared" ref="BA6:BA41" si="13">SUM(AW6:AZ6)</f>
        <v>0</v>
      </c>
      <c r="BB6" s="768">
        <f t="shared" ref="BB6:BB41" si="14">5-BA6</f>
        <v>5</v>
      </c>
    </row>
    <row r="7" spans="1:54" ht="18" customHeight="1" outlineLevel="1">
      <c r="A7" s="832">
        <v>3</v>
      </c>
      <c r="B7" s="1005" t="s">
        <v>386</v>
      </c>
      <c r="C7" s="1002" t="s">
        <v>468</v>
      </c>
      <c r="D7" s="1034" t="s">
        <v>210</v>
      </c>
      <c r="E7" s="1046"/>
      <c r="F7" s="1046"/>
      <c r="G7" s="1047"/>
      <c r="H7" s="1127" t="s">
        <v>210</v>
      </c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9"/>
      <c r="AM7" s="563">
        <f t="shared" si="0"/>
        <v>0</v>
      </c>
      <c r="AN7" s="280">
        <f t="shared" si="1"/>
        <v>0</v>
      </c>
      <c r="AO7" s="280">
        <f t="shared" si="2"/>
        <v>0</v>
      </c>
      <c r="AP7" s="553">
        <f t="shared" si="3"/>
        <v>0</v>
      </c>
      <c r="AQ7" s="280">
        <f t="shared" si="4"/>
        <v>0</v>
      </c>
      <c r="AR7" s="280">
        <f t="shared" si="5"/>
        <v>0</v>
      </c>
      <c r="AS7" s="553">
        <f t="shared" si="6"/>
        <v>0</v>
      </c>
      <c r="AT7" s="553">
        <f t="shared" si="7"/>
        <v>0</v>
      </c>
      <c r="AU7" s="280">
        <f t="shared" si="8"/>
        <v>0</v>
      </c>
      <c r="AV7" s="610"/>
      <c r="AW7" s="988">
        <f t="shared" si="9"/>
        <v>0</v>
      </c>
      <c r="AX7" s="988">
        <f t="shared" si="10"/>
        <v>0</v>
      </c>
      <c r="AY7" s="988">
        <f t="shared" si="11"/>
        <v>0</v>
      </c>
      <c r="AZ7" s="988">
        <f t="shared" si="12"/>
        <v>0</v>
      </c>
      <c r="BA7" s="768">
        <f t="shared" si="13"/>
        <v>0</v>
      </c>
      <c r="BB7" s="768">
        <f t="shared" si="14"/>
        <v>5</v>
      </c>
    </row>
    <row r="8" spans="1:54" ht="18" customHeight="1" outlineLevel="1">
      <c r="A8" s="832">
        <v>4</v>
      </c>
      <c r="B8" s="1005" t="s">
        <v>387</v>
      </c>
      <c r="C8" s="1002" t="s">
        <v>468</v>
      </c>
      <c r="D8" s="1033" t="s">
        <v>493</v>
      </c>
      <c r="E8" s="1044" t="s">
        <v>3</v>
      </c>
      <c r="F8" s="1044" t="s">
        <v>5</v>
      </c>
      <c r="G8" s="1045" t="s">
        <v>5</v>
      </c>
      <c r="H8" s="1081" t="s">
        <v>11</v>
      </c>
      <c r="I8" s="1065" t="s">
        <v>3</v>
      </c>
      <c r="J8" s="1057" t="s">
        <v>5</v>
      </c>
      <c r="K8" s="767" t="s">
        <v>10</v>
      </c>
      <c r="L8" s="1057" t="s">
        <v>3</v>
      </c>
      <c r="M8" s="1057" t="s">
        <v>5</v>
      </c>
      <c r="N8" s="1057" t="s">
        <v>5</v>
      </c>
      <c r="O8" s="1057" t="s">
        <v>5</v>
      </c>
      <c r="P8" s="1065" t="s">
        <v>3</v>
      </c>
      <c r="Q8" s="1057" t="s">
        <v>5</v>
      </c>
      <c r="R8" s="767" t="s">
        <v>10</v>
      </c>
      <c r="S8" s="1057" t="s">
        <v>3</v>
      </c>
      <c r="T8" s="1057" t="s">
        <v>5</v>
      </c>
      <c r="U8" s="1057" t="s">
        <v>5</v>
      </c>
      <c r="V8" s="1057" t="s">
        <v>5</v>
      </c>
      <c r="W8" s="1065" t="s">
        <v>3</v>
      </c>
      <c r="X8" s="1057" t="s">
        <v>5</v>
      </c>
      <c r="Y8" s="767" t="s">
        <v>10</v>
      </c>
      <c r="Z8" s="1057" t="s">
        <v>3</v>
      </c>
      <c r="AA8" s="1057" t="s">
        <v>5</v>
      </c>
      <c r="AB8" s="1057" t="s">
        <v>5</v>
      </c>
      <c r="AC8" s="1082" t="s">
        <v>5</v>
      </c>
      <c r="AD8" s="1065" t="s">
        <v>3</v>
      </c>
      <c r="AE8" s="1057" t="s">
        <v>5</v>
      </c>
      <c r="AF8" s="767" t="s">
        <v>10</v>
      </c>
      <c r="AG8" s="1057" t="s">
        <v>3</v>
      </c>
      <c r="AH8" s="1057" t="s">
        <v>5</v>
      </c>
      <c r="AI8" s="1057" t="s">
        <v>5</v>
      </c>
      <c r="AJ8" s="1057" t="s">
        <v>5</v>
      </c>
      <c r="AK8" s="1065" t="s">
        <v>13</v>
      </c>
      <c r="AL8" s="1058" t="s">
        <v>3</v>
      </c>
      <c r="AM8" s="563">
        <f>COUNTIF(H8:AL8,"M")</f>
        <v>16</v>
      </c>
      <c r="AN8" s="280">
        <f>COUNTIF(H8:AL8,"GDP")</f>
        <v>0</v>
      </c>
      <c r="AO8" s="280">
        <f>COUNTIF(H8:AL8,"GNP")</f>
        <v>0</v>
      </c>
      <c r="AP8" s="553">
        <f t="shared" si="3"/>
        <v>0</v>
      </c>
      <c r="AQ8" s="280">
        <f>COUNTIF(H8:AL8,"GDE")</f>
        <v>1</v>
      </c>
      <c r="AR8" s="280">
        <f>COUNTIF(H8:AL8,"GNE")</f>
        <v>4</v>
      </c>
      <c r="AS8" s="553">
        <f t="shared" si="6"/>
        <v>5</v>
      </c>
      <c r="AT8" s="553">
        <f t="shared" si="7"/>
        <v>5</v>
      </c>
      <c r="AU8" s="280">
        <f>COUNTIF(H8:AL8,"T")</f>
        <v>1</v>
      </c>
      <c r="AV8" s="610"/>
      <c r="AW8" s="988">
        <f>COUNTIFS(H8:AL8,"=GNE",H8:AL8,"=D")</f>
        <v>0</v>
      </c>
      <c r="AX8" s="988">
        <f>COUNTIFS(H8:AL8,"=GDE",H8:AL8,"=D")</f>
        <v>0</v>
      </c>
      <c r="AY8" s="988">
        <f>COUNTIFS(H8:AL8,"=GNP",H8:AL8,"=D")</f>
        <v>0</v>
      </c>
      <c r="AZ8" s="988">
        <f>COUNTIFS(H8:AL8,"=GDP",H8:AL8,"=D")</f>
        <v>0</v>
      </c>
      <c r="BA8" s="768">
        <f t="shared" si="13"/>
        <v>0</v>
      </c>
      <c r="BB8" s="768">
        <f t="shared" si="14"/>
        <v>5</v>
      </c>
    </row>
    <row r="9" spans="1:54" ht="18" customHeight="1" outlineLevel="1">
      <c r="A9" s="832">
        <v>5</v>
      </c>
      <c r="B9" s="1005" t="s">
        <v>397</v>
      </c>
      <c r="C9" s="1002" t="s">
        <v>469</v>
      </c>
      <c r="D9" s="1033" t="s">
        <v>78</v>
      </c>
      <c r="E9" s="1044" t="s">
        <v>10</v>
      </c>
      <c r="F9" s="1044" t="s">
        <v>3</v>
      </c>
      <c r="G9" s="1045" t="s">
        <v>5</v>
      </c>
      <c r="H9" s="1127" t="s">
        <v>210</v>
      </c>
      <c r="I9" s="1128"/>
      <c r="J9" s="1128"/>
      <c r="K9" s="1128"/>
      <c r="L9" s="1128"/>
      <c r="M9" s="1128"/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9"/>
      <c r="AM9" s="563">
        <f t="shared" si="0"/>
        <v>0</v>
      </c>
      <c r="AN9" s="280">
        <f t="shared" si="1"/>
        <v>0</v>
      </c>
      <c r="AO9" s="280">
        <f t="shared" si="2"/>
        <v>0</v>
      </c>
      <c r="AP9" s="553">
        <f t="shared" si="3"/>
        <v>0</v>
      </c>
      <c r="AQ9" s="280">
        <f t="shared" si="4"/>
        <v>0</v>
      </c>
      <c r="AR9" s="280">
        <f t="shared" si="5"/>
        <v>0</v>
      </c>
      <c r="AS9" s="553">
        <f t="shared" si="6"/>
        <v>0</v>
      </c>
      <c r="AT9" s="553">
        <f t="shared" si="7"/>
        <v>0</v>
      </c>
      <c r="AU9" s="280">
        <f t="shared" si="8"/>
        <v>0</v>
      </c>
      <c r="AV9" s="610"/>
      <c r="AW9" s="988">
        <f t="shared" si="9"/>
        <v>0</v>
      </c>
      <c r="AX9" s="988">
        <f t="shared" si="10"/>
        <v>0</v>
      </c>
      <c r="AY9" s="988">
        <f t="shared" si="11"/>
        <v>0</v>
      </c>
      <c r="AZ9" s="988">
        <f t="shared" si="12"/>
        <v>0</v>
      </c>
      <c r="BA9" s="768">
        <f t="shared" si="13"/>
        <v>0</v>
      </c>
      <c r="BB9" s="768">
        <f t="shared" si="14"/>
        <v>5</v>
      </c>
    </row>
    <row r="10" spans="1:54" ht="18" customHeight="1" outlineLevel="1">
      <c r="A10" s="832">
        <v>6</v>
      </c>
      <c r="B10" s="1005" t="s">
        <v>396</v>
      </c>
      <c r="C10" s="1002" t="s">
        <v>469</v>
      </c>
      <c r="D10" s="1033" t="s">
        <v>546</v>
      </c>
      <c r="E10" s="1044" t="s">
        <v>5</v>
      </c>
      <c r="F10" s="1044" t="s">
        <v>5</v>
      </c>
      <c r="G10" s="1045" t="s">
        <v>5</v>
      </c>
      <c r="I10" s="1065" t="s">
        <v>3</v>
      </c>
      <c r="J10" s="1057" t="s">
        <v>5</v>
      </c>
      <c r="K10" s="1057" t="s">
        <v>5</v>
      </c>
      <c r="L10" s="767" t="s">
        <v>10</v>
      </c>
      <c r="M10" s="1057" t="s">
        <v>3</v>
      </c>
      <c r="N10" s="1057" t="s">
        <v>5</v>
      </c>
      <c r="O10" s="1080" t="s">
        <v>11</v>
      </c>
      <c r="P10" s="1065" t="s">
        <v>3</v>
      </c>
      <c r="Q10" s="1057" t="s">
        <v>5</v>
      </c>
      <c r="R10" s="767" t="s">
        <v>10</v>
      </c>
      <c r="S10" s="1057" t="s">
        <v>3</v>
      </c>
      <c r="T10" s="1057" t="s">
        <v>5</v>
      </c>
      <c r="U10" s="1057" t="s">
        <v>5</v>
      </c>
      <c r="V10" s="767" t="s">
        <v>10</v>
      </c>
      <c r="W10" s="1065" t="s">
        <v>3</v>
      </c>
      <c r="X10" s="767" t="s">
        <v>10</v>
      </c>
      <c r="Y10" s="1057" t="s">
        <v>3</v>
      </c>
      <c r="Z10" s="1057" t="s">
        <v>5</v>
      </c>
      <c r="AA10" s="1057" t="s">
        <v>5</v>
      </c>
      <c r="AB10" s="767" t="s">
        <v>10</v>
      </c>
      <c r="AC10" s="1082" t="s">
        <v>5</v>
      </c>
      <c r="AD10" s="1065" t="s">
        <v>3</v>
      </c>
      <c r="AE10" s="1057" t="s">
        <v>5</v>
      </c>
      <c r="AF10" s="1057" t="s">
        <v>5</v>
      </c>
      <c r="AG10" s="1057" t="s">
        <v>5</v>
      </c>
      <c r="AH10" s="1057" t="s">
        <v>5</v>
      </c>
      <c r="AI10" s="1057" t="s">
        <v>5</v>
      </c>
      <c r="AJ10" s="1057" t="s">
        <v>5</v>
      </c>
      <c r="AK10" s="1065" t="s">
        <v>3</v>
      </c>
      <c r="AL10" s="1058" t="s">
        <v>5</v>
      </c>
      <c r="AM10" s="563">
        <f t="shared" si="0"/>
        <v>16</v>
      </c>
      <c r="AN10" s="280">
        <f t="shared" si="1"/>
        <v>0</v>
      </c>
      <c r="AO10" s="280">
        <f t="shared" si="2"/>
        <v>0</v>
      </c>
      <c r="AP10" s="553">
        <f t="shared" si="3"/>
        <v>0</v>
      </c>
      <c r="AQ10" s="280">
        <f t="shared" si="4"/>
        <v>0</v>
      </c>
      <c r="AR10" s="280">
        <f t="shared" si="5"/>
        <v>5</v>
      </c>
      <c r="AS10" s="553">
        <f t="shared" si="6"/>
        <v>5</v>
      </c>
      <c r="AT10" s="553">
        <f t="shared" si="7"/>
        <v>5</v>
      </c>
      <c r="AU10" s="280">
        <f t="shared" si="8"/>
        <v>1</v>
      </c>
      <c r="AV10" s="610"/>
      <c r="AW10" s="988">
        <f t="shared" si="9"/>
        <v>0</v>
      </c>
      <c r="AX10" s="988">
        <f t="shared" si="10"/>
        <v>0</v>
      </c>
      <c r="AY10" s="988">
        <f t="shared" si="11"/>
        <v>0</v>
      </c>
      <c r="AZ10" s="988">
        <f t="shared" si="12"/>
        <v>0</v>
      </c>
      <c r="BA10" s="768">
        <f t="shared" si="13"/>
        <v>0</v>
      </c>
      <c r="BB10" s="768">
        <f t="shared" si="14"/>
        <v>5</v>
      </c>
    </row>
    <row r="11" spans="1:54" ht="18" customHeight="1" outlineLevel="1">
      <c r="A11" s="832">
        <v>7</v>
      </c>
      <c r="B11" s="1005" t="s">
        <v>392</v>
      </c>
      <c r="C11" s="1002" t="s">
        <v>468</v>
      </c>
      <c r="D11" s="1033" t="s">
        <v>493</v>
      </c>
      <c r="E11" s="1044" t="s">
        <v>5</v>
      </c>
      <c r="F11" s="1044" t="s">
        <v>5</v>
      </c>
      <c r="G11" s="1045" t="s">
        <v>5</v>
      </c>
      <c r="H11" s="1081" t="s">
        <v>11</v>
      </c>
      <c r="I11" s="1065" t="s">
        <v>3</v>
      </c>
      <c r="J11" s="1057" t="s">
        <v>5</v>
      </c>
      <c r="K11" s="1057" t="s">
        <v>5</v>
      </c>
      <c r="L11" s="1057" t="s">
        <v>5</v>
      </c>
      <c r="M11" s="1057" t="s">
        <v>10</v>
      </c>
      <c r="N11" s="1057" t="s">
        <v>3</v>
      </c>
      <c r="O11" s="1057" t="s">
        <v>5</v>
      </c>
      <c r="P11" s="1065" t="s">
        <v>3</v>
      </c>
      <c r="Q11" s="1057" t="s">
        <v>5</v>
      </c>
      <c r="R11" s="1057" t="s">
        <v>5</v>
      </c>
      <c r="S11" s="1057" t="s">
        <v>5</v>
      </c>
      <c r="T11" s="1057" t="s">
        <v>5</v>
      </c>
      <c r="U11" s="1057" t="s">
        <v>5</v>
      </c>
      <c r="V11" s="1057" t="s">
        <v>5</v>
      </c>
      <c r="W11" s="1065" t="s">
        <v>10</v>
      </c>
      <c r="X11" s="1057" t="s">
        <v>3</v>
      </c>
      <c r="Y11" s="1057" t="s">
        <v>5</v>
      </c>
      <c r="Z11" s="1057" t="s">
        <v>5</v>
      </c>
      <c r="AA11" s="1057" t="s">
        <v>10</v>
      </c>
      <c r="AB11" s="1057" t="s">
        <v>3</v>
      </c>
      <c r="AC11" s="1082" t="s">
        <v>5</v>
      </c>
      <c r="AD11" s="1065" t="s">
        <v>3</v>
      </c>
      <c r="AE11" s="1057" t="s">
        <v>10</v>
      </c>
      <c r="AF11" s="1057" t="s">
        <v>3</v>
      </c>
      <c r="AG11" s="1057" t="s">
        <v>5</v>
      </c>
      <c r="AH11" s="1057" t="s">
        <v>10</v>
      </c>
      <c r="AI11" s="1057" t="s">
        <v>3</v>
      </c>
      <c r="AJ11" s="1057" t="s">
        <v>5</v>
      </c>
      <c r="AK11" s="1065" t="s">
        <v>3</v>
      </c>
      <c r="AL11" s="1058" t="s">
        <v>5</v>
      </c>
      <c r="AM11" s="563">
        <f>COUNTIF(H11:AL11,"M")</f>
        <v>16</v>
      </c>
      <c r="AN11" s="280">
        <f>COUNTIF(H11:AL11,"GDP")</f>
        <v>0</v>
      </c>
      <c r="AO11" s="280">
        <f>COUNTIF(H11:AL11,"GNP")</f>
        <v>0</v>
      </c>
      <c r="AP11" s="553">
        <f t="shared" si="3"/>
        <v>0</v>
      </c>
      <c r="AQ11" s="280">
        <f>COUNTIF(H11:AL11,"GDE")</f>
        <v>0</v>
      </c>
      <c r="AR11" s="280">
        <f>COUNTIF(H11:AL11,"GNE")</f>
        <v>5</v>
      </c>
      <c r="AS11" s="553">
        <f t="shared" si="6"/>
        <v>5</v>
      </c>
      <c r="AT11" s="553">
        <f t="shared" si="7"/>
        <v>5</v>
      </c>
      <c r="AU11" s="280">
        <f>COUNTIF(H11:AL11,"T")</f>
        <v>1</v>
      </c>
      <c r="AV11" s="610"/>
      <c r="AW11" s="988">
        <f>COUNTIFS(H11:AL11,"=GNE",H11:AL11,"=D")</f>
        <v>0</v>
      </c>
      <c r="AX11" s="988">
        <f>COUNTIFS(H11:AL11,"=GDE",H11:AL11,"=D")</f>
        <v>0</v>
      </c>
      <c r="AY11" s="988">
        <f>COUNTIFS(H11:AL11,"=GNP",H11:AL11,"=D")</f>
        <v>0</v>
      </c>
      <c r="AZ11" s="988">
        <f>COUNTIFS(H11:AL11,"=GDP",H11:AL11,"=D")</f>
        <v>0</v>
      </c>
      <c r="BA11" s="768">
        <f t="shared" si="13"/>
        <v>0</v>
      </c>
      <c r="BB11" s="768">
        <f t="shared" si="14"/>
        <v>5</v>
      </c>
    </row>
    <row r="12" spans="1:54" ht="18" customHeight="1" outlineLevel="1">
      <c r="A12" s="832">
        <v>8</v>
      </c>
      <c r="B12" s="1005" t="s">
        <v>393</v>
      </c>
      <c r="C12" s="1002" t="s">
        <v>469</v>
      </c>
      <c r="D12" s="1033" t="s">
        <v>488</v>
      </c>
      <c r="E12" s="1044" t="s">
        <v>5</v>
      </c>
      <c r="F12" s="1044" t="s">
        <v>5</v>
      </c>
      <c r="G12" s="1045" t="s">
        <v>5</v>
      </c>
      <c r="I12" s="1065" t="s">
        <v>3</v>
      </c>
      <c r="J12" s="1057" t="s">
        <v>5</v>
      </c>
      <c r="K12" s="1057" t="s">
        <v>5</v>
      </c>
      <c r="L12" s="1057" t="s">
        <v>5</v>
      </c>
      <c r="M12" s="1057" t="s">
        <v>5</v>
      </c>
      <c r="N12" s="1057" t="s">
        <v>5</v>
      </c>
      <c r="O12" s="1057" t="s">
        <v>5</v>
      </c>
      <c r="P12" s="1065" t="s">
        <v>3</v>
      </c>
      <c r="Q12" s="1057" t="s">
        <v>5</v>
      </c>
      <c r="R12" s="1057" t="s">
        <v>5</v>
      </c>
      <c r="S12" s="1057" t="s">
        <v>5</v>
      </c>
      <c r="T12" s="1057" t="s">
        <v>5</v>
      </c>
      <c r="U12" s="1057" t="s">
        <v>5</v>
      </c>
      <c r="V12" s="1057" t="s">
        <v>5</v>
      </c>
      <c r="W12" s="1065" t="s">
        <v>3</v>
      </c>
      <c r="X12" s="1057" t="s">
        <v>5</v>
      </c>
      <c r="Y12" s="1057" t="s">
        <v>5</v>
      </c>
      <c r="Z12" s="1057" t="s">
        <v>5</v>
      </c>
      <c r="AA12" s="1057" t="s">
        <v>5</v>
      </c>
      <c r="AB12" s="1057" t="s">
        <v>5</v>
      </c>
      <c r="AC12" s="1080" t="s">
        <v>11</v>
      </c>
      <c r="AD12" s="1065" t="s">
        <v>3</v>
      </c>
      <c r="AE12" s="1057" t="s">
        <v>5</v>
      </c>
      <c r="AF12" s="1057" t="s">
        <v>5</v>
      </c>
      <c r="AG12" s="1057" t="s">
        <v>5</v>
      </c>
      <c r="AH12" s="1057" t="s">
        <v>5</v>
      </c>
      <c r="AI12" s="1057" t="s">
        <v>5</v>
      </c>
      <c r="AJ12" s="1057" t="s">
        <v>5</v>
      </c>
      <c r="AK12" s="1065" t="s">
        <v>3</v>
      </c>
      <c r="AL12" s="1058" t="s">
        <v>5</v>
      </c>
      <c r="AM12" s="563">
        <f t="shared" si="0"/>
        <v>24</v>
      </c>
      <c r="AN12" s="280">
        <f t="shared" si="1"/>
        <v>0</v>
      </c>
      <c r="AO12" s="280">
        <f t="shared" si="2"/>
        <v>0</v>
      </c>
      <c r="AP12" s="553">
        <f t="shared" si="3"/>
        <v>0</v>
      </c>
      <c r="AQ12" s="280">
        <f t="shared" si="4"/>
        <v>0</v>
      </c>
      <c r="AR12" s="280">
        <f t="shared" si="5"/>
        <v>0</v>
      </c>
      <c r="AS12" s="553">
        <f t="shared" si="6"/>
        <v>0</v>
      </c>
      <c r="AT12" s="553">
        <f t="shared" si="7"/>
        <v>0</v>
      </c>
      <c r="AU12" s="280">
        <f t="shared" si="8"/>
        <v>1</v>
      </c>
      <c r="AV12" s="610"/>
      <c r="AW12" s="988">
        <f t="shared" si="9"/>
        <v>0</v>
      </c>
      <c r="AX12" s="988">
        <f t="shared" si="10"/>
        <v>0</v>
      </c>
      <c r="AY12" s="988">
        <f t="shared" si="11"/>
        <v>0</v>
      </c>
      <c r="AZ12" s="988">
        <f t="shared" si="12"/>
        <v>0</v>
      </c>
      <c r="BA12" s="768">
        <f t="shared" si="13"/>
        <v>0</v>
      </c>
      <c r="BB12" s="768">
        <f t="shared" si="14"/>
        <v>5</v>
      </c>
    </row>
    <row r="13" spans="1:54" ht="18" customHeight="1" outlineLevel="1">
      <c r="A13" s="832">
        <v>9</v>
      </c>
      <c r="B13" s="1005" t="s">
        <v>436</v>
      </c>
      <c r="C13" s="1002" t="s">
        <v>469</v>
      </c>
      <c r="D13" s="1033" t="s">
        <v>489</v>
      </c>
      <c r="E13" s="1044" t="s">
        <v>5</v>
      </c>
      <c r="F13" s="1044" t="s">
        <v>5</v>
      </c>
      <c r="G13" s="1045" t="s">
        <v>5</v>
      </c>
      <c r="H13" s="1056" t="s">
        <v>5</v>
      </c>
      <c r="I13" s="1065" t="s">
        <v>3</v>
      </c>
      <c r="J13" s="1057" t="s">
        <v>5</v>
      </c>
      <c r="K13" s="767" t="s">
        <v>10</v>
      </c>
      <c r="L13" s="1057" t="s">
        <v>3</v>
      </c>
      <c r="M13" s="1057" t="s">
        <v>5</v>
      </c>
      <c r="N13" s="1057" t="s">
        <v>5</v>
      </c>
      <c r="O13" s="1057" t="s">
        <v>5</v>
      </c>
      <c r="P13" s="1065" t="s">
        <v>3</v>
      </c>
      <c r="Q13" s="767" t="s">
        <v>10</v>
      </c>
      <c r="R13" s="1057" t="s">
        <v>3</v>
      </c>
      <c r="S13" s="1057" t="s">
        <v>5</v>
      </c>
      <c r="T13" s="1057" t="s">
        <v>5</v>
      </c>
      <c r="U13" s="1057" t="s">
        <v>5</v>
      </c>
      <c r="V13" s="1057" t="s">
        <v>5</v>
      </c>
      <c r="W13" s="1065" t="s">
        <v>3</v>
      </c>
      <c r="X13" s="767" t="s">
        <v>10</v>
      </c>
      <c r="Y13" s="1057" t="s">
        <v>3</v>
      </c>
      <c r="Z13" s="1057" t="s">
        <v>5</v>
      </c>
      <c r="AA13" s="1057" t="s">
        <v>5</v>
      </c>
      <c r="AB13" s="1057" t="s">
        <v>5</v>
      </c>
      <c r="AC13" s="1057" t="s">
        <v>5</v>
      </c>
      <c r="AD13" s="767" t="s">
        <v>10</v>
      </c>
      <c r="AE13" s="1057" t="s">
        <v>3</v>
      </c>
      <c r="AF13" s="1057" t="s">
        <v>5</v>
      </c>
      <c r="AG13" s="1057" t="s">
        <v>5</v>
      </c>
      <c r="AH13" s="1057" t="s">
        <v>5</v>
      </c>
      <c r="AI13" s="1057" t="s">
        <v>5</v>
      </c>
      <c r="AJ13" s="1080" t="s">
        <v>11</v>
      </c>
      <c r="AK13" s="1065" t="s">
        <v>13</v>
      </c>
      <c r="AL13" s="1058" t="s">
        <v>3</v>
      </c>
      <c r="AM13" s="563">
        <f t="shared" si="0"/>
        <v>17</v>
      </c>
      <c r="AN13" s="280">
        <f t="shared" si="1"/>
        <v>0</v>
      </c>
      <c r="AO13" s="280">
        <f t="shared" si="2"/>
        <v>0</v>
      </c>
      <c r="AP13" s="553">
        <f t="shared" si="3"/>
        <v>0</v>
      </c>
      <c r="AQ13" s="280">
        <f t="shared" si="4"/>
        <v>1</v>
      </c>
      <c r="AR13" s="280">
        <f t="shared" si="5"/>
        <v>4</v>
      </c>
      <c r="AS13" s="553">
        <f t="shared" si="6"/>
        <v>5</v>
      </c>
      <c r="AT13" s="553">
        <f t="shared" si="7"/>
        <v>5</v>
      </c>
      <c r="AU13" s="280">
        <f t="shared" si="8"/>
        <v>1</v>
      </c>
      <c r="AV13" s="610"/>
      <c r="AW13" s="988">
        <f t="shared" si="9"/>
        <v>0</v>
      </c>
      <c r="AX13" s="988">
        <f t="shared" si="10"/>
        <v>0</v>
      </c>
      <c r="AY13" s="988">
        <f t="shared" si="11"/>
        <v>0</v>
      </c>
      <c r="AZ13" s="988">
        <f t="shared" si="12"/>
        <v>0</v>
      </c>
      <c r="BA13" s="768">
        <f t="shared" si="13"/>
        <v>0</v>
      </c>
      <c r="BB13" s="768">
        <f t="shared" si="14"/>
        <v>5</v>
      </c>
    </row>
    <row r="14" spans="1:54" ht="18" customHeight="1" outlineLevel="1">
      <c r="A14" s="832">
        <v>10</v>
      </c>
      <c r="B14" s="1005" t="s">
        <v>395</v>
      </c>
      <c r="C14" s="1002" t="s">
        <v>469</v>
      </c>
      <c r="D14" s="1033" t="s">
        <v>539</v>
      </c>
      <c r="E14" s="1044" t="s">
        <v>5</v>
      </c>
      <c r="F14" s="1044" t="s">
        <v>10</v>
      </c>
      <c r="G14" s="1045" t="s">
        <v>3</v>
      </c>
      <c r="H14" s="1056" t="s">
        <v>5</v>
      </c>
      <c r="I14" s="1065" t="s">
        <v>3</v>
      </c>
      <c r="J14" s="1057" t="s">
        <v>5</v>
      </c>
      <c r="K14" s="1057" t="s">
        <v>5</v>
      </c>
      <c r="L14" s="1057" t="s">
        <v>5</v>
      </c>
      <c r="M14" s="1057" t="s">
        <v>5</v>
      </c>
      <c r="N14" s="1057" t="s">
        <v>10</v>
      </c>
      <c r="O14" s="1057" t="s">
        <v>3</v>
      </c>
      <c r="P14" s="1065" t="s">
        <v>3</v>
      </c>
      <c r="Q14" s="1057" t="s">
        <v>5</v>
      </c>
      <c r="R14" s="1057" t="s">
        <v>5</v>
      </c>
      <c r="S14" s="1057" t="s">
        <v>5</v>
      </c>
      <c r="T14" s="1057" t="s">
        <v>5</v>
      </c>
      <c r="U14" s="1057" t="s">
        <v>5</v>
      </c>
      <c r="V14" s="1080" t="s">
        <v>11</v>
      </c>
      <c r="W14" s="1065" t="s">
        <v>10</v>
      </c>
      <c r="X14" s="1057" t="s">
        <v>3</v>
      </c>
      <c r="Y14" s="1057" t="s">
        <v>5</v>
      </c>
      <c r="Z14" s="1057" t="s">
        <v>5</v>
      </c>
      <c r="AA14" s="1057" t="s">
        <v>5</v>
      </c>
      <c r="AB14" s="1057" t="s">
        <v>5</v>
      </c>
      <c r="AC14" s="1057" t="s">
        <v>5</v>
      </c>
      <c r="AD14" s="1065" t="s">
        <v>13</v>
      </c>
      <c r="AE14" s="1057" t="s">
        <v>5</v>
      </c>
      <c r="AF14" s="1057" t="s">
        <v>5</v>
      </c>
      <c r="AG14" s="1057" t="s">
        <v>5</v>
      </c>
      <c r="AH14" s="1057" t="s">
        <v>5</v>
      </c>
      <c r="AI14" s="1057" t="s">
        <v>10</v>
      </c>
      <c r="AJ14" s="1057" t="s">
        <v>3</v>
      </c>
      <c r="AK14" s="1065" t="s">
        <v>3</v>
      </c>
      <c r="AL14" s="1058" t="s">
        <v>10</v>
      </c>
      <c r="AM14" s="563">
        <f t="shared" si="0"/>
        <v>19</v>
      </c>
      <c r="AN14" s="280">
        <f t="shared" si="1"/>
        <v>0</v>
      </c>
      <c r="AO14" s="280">
        <f t="shared" si="2"/>
        <v>0</v>
      </c>
      <c r="AP14" s="553">
        <f t="shared" si="3"/>
        <v>0</v>
      </c>
      <c r="AQ14" s="280">
        <f t="shared" si="4"/>
        <v>1</v>
      </c>
      <c r="AR14" s="280">
        <f t="shared" si="5"/>
        <v>4</v>
      </c>
      <c r="AS14" s="553">
        <f t="shared" si="6"/>
        <v>5</v>
      </c>
      <c r="AT14" s="553">
        <f t="shared" si="7"/>
        <v>5</v>
      </c>
      <c r="AU14" s="280">
        <f t="shared" si="8"/>
        <v>1</v>
      </c>
      <c r="AV14" s="610"/>
      <c r="AW14" s="988">
        <f t="shared" si="9"/>
        <v>0</v>
      </c>
      <c r="AX14" s="988">
        <f t="shared" si="10"/>
        <v>0</v>
      </c>
      <c r="AY14" s="988">
        <f t="shared" si="11"/>
        <v>0</v>
      </c>
      <c r="AZ14" s="988">
        <f t="shared" si="12"/>
        <v>0</v>
      </c>
      <c r="BA14" s="768">
        <f t="shared" si="13"/>
        <v>0</v>
      </c>
      <c r="BB14" s="768">
        <f t="shared" si="14"/>
        <v>5</v>
      </c>
    </row>
    <row r="15" spans="1:54" ht="18" customHeight="1" outlineLevel="1">
      <c r="A15" s="832">
        <v>11</v>
      </c>
      <c r="B15" s="1005" t="s">
        <v>390</v>
      </c>
      <c r="C15" s="1002" t="s">
        <v>469</v>
      </c>
      <c r="D15" s="1033" t="s">
        <v>537</v>
      </c>
      <c r="E15" s="1044" t="s">
        <v>5</v>
      </c>
      <c r="F15" s="1044" t="s">
        <v>10</v>
      </c>
      <c r="G15" s="1045" t="s">
        <v>3</v>
      </c>
      <c r="H15" s="1127" t="s">
        <v>538</v>
      </c>
      <c r="I15" s="1128"/>
      <c r="J15" s="1128"/>
      <c r="K15" s="1128"/>
      <c r="L15" s="1128"/>
      <c r="M15" s="1128"/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J15" s="1128"/>
      <c r="AK15" s="1128"/>
      <c r="AL15" s="1129"/>
      <c r="AM15" s="563">
        <f t="shared" si="0"/>
        <v>0</v>
      </c>
      <c r="AN15" s="280">
        <f t="shared" si="1"/>
        <v>0</v>
      </c>
      <c r="AO15" s="280">
        <f t="shared" si="2"/>
        <v>0</v>
      </c>
      <c r="AP15" s="553">
        <f t="shared" si="3"/>
        <v>0</v>
      </c>
      <c r="AQ15" s="280">
        <f t="shared" si="4"/>
        <v>0</v>
      </c>
      <c r="AR15" s="280">
        <f t="shared" si="5"/>
        <v>0</v>
      </c>
      <c r="AS15" s="553">
        <f t="shared" si="6"/>
        <v>0</v>
      </c>
      <c r="AT15" s="553">
        <f t="shared" si="7"/>
        <v>0</v>
      </c>
      <c r="AU15" s="280">
        <f t="shared" si="8"/>
        <v>0</v>
      </c>
      <c r="AV15" s="610"/>
      <c r="AW15" s="988">
        <f t="shared" si="9"/>
        <v>0</v>
      </c>
      <c r="AX15" s="988">
        <f t="shared" si="10"/>
        <v>0</v>
      </c>
      <c r="AY15" s="988">
        <f t="shared" si="11"/>
        <v>0</v>
      </c>
      <c r="AZ15" s="988">
        <f t="shared" si="12"/>
        <v>0</v>
      </c>
      <c r="BA15" s="768">
        <f t="shared" si="13"/>
        <v>0</v>
      </c>
      <c r="BB15" s="768">
        <f t="shared" si="14"/>
        <v>5</v>
      </c>
    </row>
    <row r="16" spans="1:54" ht="18" customHeight="1" outlineLevel="1">
      <c r="A16" s="832">
        <v>12</v>
      </c>
      <c r="B16" s="1005" t="s">
        <v>391</v>
      </c>
      <c r="C16" s="1002" t="s">
        <v>469</v>
      </c>
      <c r="D16" s="1033" t="s">
        <v>511</v>
      </c>
      <c r="E16" s="1046"/>
      <c r="F16" s="1046"/>
      <c r="G16" s="1047"/>
      <c r="H16" s="1056" t="s">
        <v>5</v>
      </c>
      <c r="I16" s="1065" t="s">
        <v>10</v>
      </c>
      <c r="J16" s="1057" t="s">
        <v>3</v>
      </c>
      <c r="K16" s="1057" t="s">
        <v>5</v>
      </c>
      <c r="L16" s="1057" t="s">
        <v>5</v>
      </c>
      <c r="M16" s="1057" t="s">
        <v>5</v>
      </c>
      <c r="N16" s="1057" t="s">
        <v>5</v>
      </c>
      <c r="O16" s="1057" t="s">
        <v>5</v>
      </c>
      <c r="P16" s="767" t="s">
        <v>3</v>
      </c>
      <c r="Q16" s="1057" t="s">
        <v>10</v>
      </c>
      <c r="R16" s="1057" t="s">
        <v>3</v>
      </c>
      <c r="S16" s="1057" t="s">
        <v>5</v>
      </c>
      <c r="T16" s="1057" t="s">
        <v>5</v>
      </c>
      <c r="U16" s="1057" t="s">
        <v>5</v>
      </c>
      <c r="V16" s="1080" t="s">
        <v>11</v>
      </c>
      <c r="W16" s="767" t="s">
        <v>3</v>
      </c>
      <c r="X16" s="767" t="s">
        <v>5</v>
      </c>
      <c r="Y16" s="1057" t="s">
        <v>10</v>
      </c>
      <c r="Z16" s="1057" t="s">
        <v>3</v>
      </c>
      <c r="AA16" s="1057" t="s">
        <v>5</v>
      </c>
      <c r="AB16" s="1057" t="s">
        <v>10</v>
      </c>
      <c r="AC16" s="1057" t="s">
        <v>3</v>
      </c>
      <c r="AD16" s="1065" t="s">
        <v>3</v>
      </c>
      <c r="AE16" s="1057" t="s">
        <v>5</v>
      </c>
      <c r="AF16" s="1057" t="s">
        <v>5</v>
      </c>
      <c r="AG16" s="1082" t="s">
        <v>5</v>
      </c>
      <c r="AH16" s="1082" t="s">
        <v>10</v>
      </c>
      <c r="AI16" s="1057" t="s">
        <v>3</v>
      </c>
      <c r="AJ16" s="1057" t="s">
        <v>5</v>
      </c>
      <c r="AK16" s="1065" t="s">
        <v>3</v>
      </c>
      <c r="AL16" s="1058" t="s">
        <v>5</v>
      </c>
      <c r="AM16" s="563">
        <f t="shared" si="0"/>
        <v>16</v>
      </c>
      <c r="AN16" s="280">
        <f t="shared" si="1"/>
        <v>0</v>
      </c>
      <c r="AO16" s="280">
        <f t="shared" si="2"/>
        <v>0</v>
      </c>
      <c r="AP16" s="553">
        <f t="shared" si="3"/>
        <v>0</v>
      </c>
      <c r="AQ16" s="280">
        <f t="shared" si="4"/>
        <v>0</v>
      </c>
      <c r="AR16" s="280">
        <f t="shared" si="5"/>
        <v>5</v>
      </c>
      <c r="AS16" s="553">
        <f t="shared" si="6"/>
        <v>5</v>
      </c>
      <c r="AT16" s="553">
        <f t="shared" si="7"/>
        <v>5</v>
      </c>
      <c r="AU16" s="280">
        <f t="shared" si="8"/>
        <v>1</v>
      </c>
      <c r="AV16" s="610"/>
      <c r="AW16" s="988">
        <f t="shared" si="9"/>
        <v>0</v>
      </c>
      <c r="AX16" s="988">
        <f t="shared" si="10"/>
        <v>0</v>
      </c>
      <c r="AY16" s="988">
        <f t="shared" si="11"/>
        <v>0</v>
      </c>
      <c r="AZ16" s="988">
        <f t="shared" si="12"/>
        <v>0</v>
      </c>
      <c r="BA16" s="768">
        <f t="shared" si="13"/>
        <v>0</v>
      </c>
      <c r="BB16" s="768">
        <f t="shared" si="14"/>
        <v>5</v>
      </c>
    </row>
    <row r="17" spans="1:54" ht="18" customHeight="1" outlineLevel="1">
      <c r="A17" s="832">
        <v>13</v>
      </c>
      <c r="B17" s="1005" t="s">
        <v>389</v>
      </c>
      <c r="C17" s="1002" t="s">
        <v>469</v>
      </c>
      <c r="D17" s="1033" t="s">
        <v>489</v>
      </c>
      <c r="E17" s="1044" t="s">
        <v>5</v>
      </c>
      <c r="F17" s="1044" t="s">
        <v>5</v>
      </c>
      <c r="G17" s="1045" t="s">
        <v>10</v>
      </c>
      <c r="H17" s="784" t="s">
        <v>5</v>
      </c>
      <c r="I17" s="1041" t="s">
        <v>13</v>
      </c>
      <c r="J17" s="1041" t="s">
        <v>3</v>
      </c>
      <c r="K17" s="1057" t="s">
        <v>5</v>
      </c>
      <c r="L17" s="1057" t="s">
        <v>5</v>
      </c>
      <c r="M17" s="1057" t="s">
        <v>5</v>
      </c>
      <c r="N17" s="1057" t="s">
        <v>5</v>
      </c>
      <c r="P17" s="1065" t="s">
        <v>13</v>
      </c>
      <c r="Q17" s="1057" t="s">
        <v>3</v>
      </c>
      <c r="R17" s="1057" t="s">
        <v>5</v>
      </c>
      <c r="S17" s="1057" t="s">
        <v>5</v>
      </c>
      <c r="T17" s="1057" t="s">
        <v>5</v>
      </c>
      <c r="U17" s="1057" t="s">
        <v>5</v>
      </c>
      <c r="V17" s="1057" t="s">
        <v>10</v>
      </c>
      <c r="W17" s="1065" t="s">
        <v>3</v>
      </c>
      <c r="X17" s="1057" t="s">
        <v>5</v>
      </c>
      <c r="Y17" s="1057" t="s">
        <v>5</v>
      </c>
      <c r="Z17" s="1057" t="s">
        <v>5</v>
      </c>
      <c r="AA17" s="1057" t="s">
        <v>10</v>
      </c>
      <c r="AB17" s="1057" t="s">
        <v>3</v>
      </c>
      <c r="AC17" s="1080" t="s">
        <v>11</v>
      </c>
      <c r="AD17" s="1083" t="s">
        <v>3</v>
      </c>
      <c r="AE17" s="1057" t="s">
        <v>5</v>
      </c>
      <c r="AF17" s="1057" t="s">
        <v>5</v>
      </c>
      <c r="AG17" s="1082" t="s">
        <v>10</v>
      </c>
      <c r="AH17" s="1057" t="s">
        <v>3</v>
      </c>
      <c r="AI17" s="767" t="s">
        <v>3</v>
      </c>
      <c r="AJ17" s="767" t="s">
        <v>3</v>
      </c>
      <c r="AK17" s="1065" t="s">
        <v>3</v>
      </c>
      <c r="AL17" s="1058" t="s">
        <v>5</v>
      </c>
      <c r="AM17" s="563">
        <f t="shared" si="0"/>
        <v>15</v>
      </c>
      <c r="AN17" s="280">
        <f t="shared" si="1"/>
        <v>0</v>
      </c>
      <c r="AO17" s="280">
        <f t="shared" si="2"/>
        <v>0</v>
      </c>
      <c r="AP17" s="553">
        <f t="shared" si="3"/>
        <v>0</v>
      </c>
      <c r="AQ17" s="280">
        <f t="shared" si="4"/>
        <v>2</v>
      </c>
      <c r="AR17" s="280">
        <f t="shared" si="5"/>
        <v>3</v>
      </c>
      <c r="AS17" s="553">
        <f t="shared" si="6"/>
        <v>5</v>
      </c>
      <c r="AT17" s="553">
        <f t="shared" si="7"/>
        <v>5</v>
      </c>
      <c r="AU17" s="280">
        <f t="shared" si="8"/>
        <v>1</v>
      </c>
      <c r="AV17" s="610"/>
      <c r="AW17" s="988">
        <f t="shared" si="9"/>
        <v>0</v>
      </c>
      <c r="AX17" s="988">
        <f t="shared" si="10"/>
        <v>0</v>
      </c>
      <c r="AY17" s="988">
        <f t="shared" si="11"/>
        <v>0</v>
      </c>
      <c r="AZ17" s="988">
        <f t="shared" si="12"/>
        <v>0</v>
      </c>
      <c r="BA17" s="768">
        <f t="shared" si="13"/>
        <v>0</v>
      </c>
      <c r="BB17" s="768">
        <f t="shared" si="14"/>
        <v>5</v>
      </c>
    </row>
    <row r="18" spans="1:54" ht="18" customHeight="1" outlineLevel="1" thickBot="1">
      <c r="A18" s="832">
        <v>14</v>
      </c>
      <c r="B18" s="1008" t="s">
        <v>398</v>
      </c>
      <c r="C18" s="1009"/>
      <c r="D18" s="1035" t="s">
        <v>544</v>
      </c>
      <c r="E18" s="1048" t="s">
        <v>5</v>
      </c>
      <c r="F18" s="1048" t="s">
        <v>11</v>
      </c>
      <c r="G18" s="1049" t="s">
        <v>5</v>
      </c>
      <c r="H18" s="1067" t="s">
        <v>5</v>
      </c>
      <c r="I18" s="764" t="s">
        <v>3</v>
      </c>
      <c r="J18" s="1068" t="s">
        <v>11</v>
      </c>
      <c r="K18" s="1068" t="s">
        <v>5</v>
      </c>
      <c r="L18" s="1068" t="s">
        <v>5</v>
      </c>
      <c r="M18" s="1068" t="s">
        <v>5</v>
      </c>
      <c r="N18" s="1068" t="s">
        <v>5</v>
      </c>
      <c r="O18" s="1068" t="s">
        <v>3</v>
      </c>
      <c r="P18" s="764" t="s">
        <v>3</v>
      </c>
      <c r="Q18" s="1068" t="s">
        <v>11</v>
      </c>
      <c r="R18" s="1068" t="s">
        <v>5</v>
      </c>
      <c r="S18" s="1068" t="s">
        <v>216</v>
      </c>
      <c r="T18" s="1068" t="s">
        <v>5</v>
      </c>
      <c r="U18" s="1068" t="s">
        <v>5</v>
      </c>
      <c r="V18" s="1068" t="s">
        <v>5</v>
      </c>
      <c r="W18" s="764" t="s">
        <v>3</v>
      </c>
      <c r="X18" s="1068" t="s">
        <v>5</v>
      </c>
      <c r="Y18" s="1068" t="s">
        <v>5</v>
      </c>
      <c r="Z18" s="1068" t="s">
        <v>5</v>
      </c>
      <c r="AA18" s="1068" t="s">
        <v>5</v>
      </c>
      <c r="AB18" s="1068" t="s">
        <v>11</v>
      </c>
      <c r="AC18" s="1068" t="s">
        <v>5</v>
      </c>
      <c r="AD18" s="764" t="s">
        <v>3</v>
      </c>
      <c r="AE18" s="1068" t="s">
        <v>3</v>
      </c>
      <c r="AF18" s="1068" t="s">
        <v>5</v>
      </c>
      <c r="AG18" s="1068" t="s">
        <v>5</v>
      </c>
      <c r="AH18" s="1068" t="s">
        <v>5</v>
      </c>
      <c r="AI18" s="1068" t="s">
        <v>11</v>
      </c>
      <c r="AJ18" s="1068" t="s">
        <v>5</v>
      </c>
      <c r="AK18" s="764" t="s">
        <v>3</v>
      </c>
      <c r="AL18" s="1069" t="s">
        <v>11</v>
      </c>
      <c r="AM18" s="563">
        <f t="shared" si="0"/>
        <v>18</v>
      </c>
      <c r="AN18" s="280">
        <f t="shared" si="1"/>
        <v>0</v>
      </c>
      <c r="AO18" s="280">
        <f t="shared" si="2"/>
        <v>0</v>
      </c>
      <c r="AP18" s="553">
        <f t="shared" si="3"/>
        <v>0</v>
      </c>
      <c r="AQ18" s="280">
        <f t="shared" si="4"/>
        <v>0</v>
      </c>
      <c r="AR18" s="280">
        <f t="shared" si="5"/>
        <v>0</v>
      </c>
      <c r="AS18" s="553">
        <f t="shared" si="6"/>
        <v>0</v>
      </c>
      <c r="AT18" s="553">
        <f t="shared" si="7"/>
        <v>0</v>
      </c>
      <c r="AU18" s="280">
        <f t="shared" si="8"/>
        <v>5</v>
      </c>
      <c r="AV18" s="610"/>
      <c r="AW18" s="988">
        <f t="shared" si="9"/>
        <v>0</v>
      </c>
      <c r="AX18" s="988">
        <f t="shared" si="10"/>
        <v>0</v>
      </c>
      <c r="AY18" s="988">
        <f t="shared" si="11"/>
        <v>0</v>
      </c>
      <c r="AZ18" s="988">
        <f t="shared" si="12"/>
        <v>0</v>
      </c>
      <c r="BA18" s="768">
        <f t="shared" si="13"/>
        <v>0</v>
      </c>
      <c r="BB18" s="768">
        <f t="shared" si="14"/>
        <v>5</v>
      </c>
    </row>
    <row r="19" spans="1:54" ht="18" customHeight="1">
      <c r="A19" s="832">
        <v>15</v>
      </c>
      <c r="B19" s="1004" t="s">
        <v>419</v>
      </c>
      <c r="C19" s="1007"/>
      <c r="D19" s="1036" t="s">
        <v>54</v>
      </c>
      <c r="E19" s="1042" t="s">
        <v>5</v>
      </c>
      <c r="F19" s="1042" t="s">
        <v>10</v>
      </c>
      <c r="G19" s="1043" t="s">
        <v>3</v>
      </c>
      <c r="H19" s="1136" t="s">
        <v>54</v>
      </c>
      <c r="I19" s="1137"/>
      <c r="J19" s="1137"/>
      <c r="K19" s="1137"/>
      <c r="L19" s="1137"/>
      <c r="M19" s="1137"/>
      <c r="N19" s="1137"/>
      <c r="O19" s="1137"/>
      <c r="P19" s="1137"/>
      <c r="Q19" s="1137"/>
      <c r="R19" s="1137"/>
      <c r="S19" s="1137"/>
      <c r="T19" s="1137"/>
      <c r="U19" s="1137"/>
      <c r="V19" s="1137"/>
      <c r="W19" s="1137"/>
      <c r="X19" s="1137"/>
      <c r="Y19" s="1137"/>
      <c r="Z19" s="1137"/>
      <c r="AA19" s="1137"/>
      <c r="AB19" s="1137"/>
      <c r="AC19" s="1137"/>
      <c r="AD19" s="1137"/>
      <c r="AE19" s="1137"/>
      <c r="AF19" s="1137"/>
      <c r="AG19" s="1137"/>
      <c r="AH19" s="1137"/>
      <c r="AI19" s="1137"/>
      <c r="AJ19" s="1137"/>
      <c r="AK19" s="1137"/>
      <c r="AL19" s="1061" t="s">
        <v>5</v>
      </c>
      <c r="AM19" s="563">
        <f t="shared" si="0"/>
        <v>1</v>
      </c>
      <c r="AN19" s="280">
        <f t="shared" si="1"/>
        <v>0</v>
      </c>
      <c r="AO19" s="280">
        <f t="shared" si="2"/>
        <v>0</v>
      </c>
      <c r="AP19" s="553">
        <f t="shared" si="3"/>
        <v>0</v>
      </c>
      <c r="AQ19" s="280">
        <f t="shared" si="4"/>
        <v>0</v>
      </c>
      <c r="AR19" s="280">
        <f t="shared" si="5"/>
        <v>0</v>
      </c>
      <c r="AS19" s="553">
        <f t="shared" si="6"/>
        <v>0</v>
      </c>
      <c r="AT19" s="553">
        <f t="shared" si="7"/>
        <v>0</v>
      </c>
      <c r="AU19" s="280">
        <f t="shared" si="8"/>
        <v>0</v>
      </c>
      <c r="AV19" s="610"/>
      <c r="AW19" s="988">
        <f t="shared" si="9"/>
        <v>0</v>
      </c>
      <c r="AX19" s="988">
        <f t="shared" si="10"/>
        <v>0</v>
      </c>
      <c r="AY19" s="988">
        <f t="shared" si="11"/>
        <v>0</v>
      </c>
      <c r="AZ19" s="988">
        <f t="shared" si="12"/>
        <v>0</v>
      </c>
      <c r="BA19" s="768">
        <f t="shared" si="13"/>
        <v>0</v>
      </c>
      <c r="BB19" s="768">
        <f t="shared" si="14"/>
        <v>5</v>
      </c>
    </row>
    <row r="20" spans="1:54" ht="18" customHeight="1" outlineLevel="1">
      <c r="A20" s="832">
        <v>16</v>
      </c>
      <c r="B20" s="1005" t="s">
        <v>420</v>
      </c>
      <c r="C20" s="1002"/>
      <c r="D20" s="1033" t="s">
        <v>536</v>
      </c>
      <c r="E20" s="1044" t="s">
        <v>5</v>
      </c>
      <c r="F20" s="1044" t="s">
        <v>5</v>
      </c>
      <c r="G20" s="1045" t="s">
        <v>27</v>
      </c>
      <c r="H20" s="784" t="s">
        <v>76</v>
      </c>
      <c r="I20" s="1065" t="s">
        <v>3</v>
      </c>
      <c r="J20" s="767" t="s">
        <v>76</v>
      </c>
      <c r="K20" s="1057" t="s">
        <v>76</v>
      </c>
      <c r="L20" s="1057" t="s">
        <v>76</v>
      </c>
      <c r="M20" s="1057" t="s">
        <v>76</v>
      </c>
      <c r="N20" s="1057" t="s">
        <v>76</v>
      </c>
      <c r="O20" s="1057" t="s">
        <v>76</v>
      </c>
      <c r="P20" s="1065" t="s">
        <v>27</v>
      </c>
      <c r="Q20" s="1057" t="s">
        <v>3</v>
      </c>
      <c r="R20" s="1057" t="s">
        <v>76</v>
      </c>
      <c r="S20" s="1057" t="s">
        <v>76</v>
      </c>
      <c r="T20" s="1057" t="s">
        <v>76</v>
      </c>
      <c r="U20" s="1057" t="s">
        <v>76</v>
      </c>
      <c r="V20" s="1057" t="s">
        <v>76</v>
      </c>
      <c r="W20" s="1065" t="s">
        <v>13</v>
      </c>
      <c r="X20" s="1057" t="s">
        <v>3</v>
      </c>
      <c r="Y20" s="1057" t="s">
        <v>76</v>
      </c>
      <c r="Z20" s="1057" t="s">
        <v>76</v>
      </c>
      <c r="AA20" s="1057" t="s">
        <v>76</v>
      </c>
      <c r="AB20" s="1057" t="s">
        <v>76</v>
      </c>
      <c r="AC20" s="1057" t="s">
        <v>76</v>
      </c>
      <c r="AD20" s="1065" t="s">
        <v>10</v>
      </c>
      <c r="AE20" s="1057" t="s">
        <v>3</v>
      </c>
      <c r="AF20" s="1057" t="s">
        <v>76</v>
      </c>
      <c r="AG20" s="1057" t="s">
        <v>10</v>
      </c>
      <c r="AH20" s="1057" t="s">
        <v>3</v>
      </c>
      <c r="AI20" s="1057" t="s">
        <v>76</v>
      </c>
      <c r="AJ20" s="1057" t="s">
        <v>10</v>
      </c>
      <c r="AK20" s="1065" t="s">
        <v>3</v>
      </c>
      <c r="AL20" s="1058" t="s">
        <v>76</v>
      </c>
      <c r="AM20" s="563">
        <f t="shared" si="0"/>
        <v>0</v>
      </c>
      <c r="AN20" s="280">
        <f t="shared" si="1"/>
        <v>0</v>
      </c>
      <c r="AO20" s="280">
        <f t="shared" si="2"/>
        <v>1</v>
      </c>
      <c r="AP20" s="553">
        <f t="shared" si="3"/>
        <v>1</v>
      </c>
      <c r="AQ20" s="280">
        <f t="shared" si="4"/>
        <v>1</v>
      </c>
      <c r="AR20" s="280">
        <f t="shared" si="5"/>
        <v>3</v>
      </c>
      <c r="AS20" s="553">
        <f t="shared" si="6"/>
        <v>4</v>
      </c>
      <c r="AT20" s="553">
        <f t="shared" si="7"/>
        <v>5</v>
      </c>
      <c r="AU20" s="280">
        <f t="shared" si="8"/>
        <v>0</v>
      </c>
      <c r="AV20" s="610"/>
      <c r="AW20" s="988">
        <f t="shared" si="9"/>
        <v>0</v>
      </c>
      <c r="AX20" s="988">
        <f t="shared" si="10"/>
        <v>0</v>
      </c>
      <c r="AY20" s="988">
        <f t="shared" si="11"/>
        <v>0</v>
      </c>
      <c r="AZ20" s="988">
        <f t="shared" si="12"/>
        <v>0</v>
      </c>
      <c r="BA20" s="768">
        <f t="shared" si="13"/>
        <v>0</v>
      </c>
      <c r="BB20" s="768">
        <f t="shared" si="14"/>
        <v>5</v>
      </c>
    </row>
    <row r="21" spans="1:54" ht="18" customHeight="1" outlineLevel="1">
      <c r="A21" s="832">
        <v>17</v>
      </c>
      <c r="B21" s="1005" t="s">
        <v>421</v>
      </c>
      <c r="C21" s="1002"/>
      <c r="D21" s="1033" t="s">
        <v>54</v>
      </c>
      <c r="E21" s="1044" t="s">
        <v>27</v>
      </c>
      <c r="F21" s="1044" t="s">
        <v>3</v>
      </c>
      <c r="G21" s="1045" t="s">
        <v>76</v>
      </c>
      <c r="H21" s="1127" t="s">
        <v>54</v>
      </c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058" t="s">
        <v>5</v>
      </c>
      <c r="AM21" s="563">
        <f t="shared" si="0"/>
        <v>1</v>
      </c>
      <c r="AN21" s="280">
        <f t="shared" si="1"/>
        <v>0</v>
      </c>
      <c r="AO21" s="280">
        <f t="shared" si="2"/>
        <v>0</v>
      </c>
      <c r="AP21" s="553">
        <f t="shared" si="3"/>
        <v>0</v>
      </c>
      <c r="AQ21" s="280">
        <f t="shared" si="4"/>
        <v>0</v>
      </c>
      <c r="AR21" s="280">
        <f t="shared" si="5"/>
        <v>0</v>
      </c>
      <c r="AS21" s="553">
        <f t="shared" si="6"/>
        <v>0</v>
      </c>
      <c r="AT21" s="553">
        <f t="shared" si="7"/>
        <v>0</v>
      </c>
      <c r="AU21" s="280">
        <f t="shared" si="8"/>
        <v>0</v>
      </c>
      <c r="AV21" s="610"/>
      <c r="AW21" s="988">
        <f t="shared" si="9"/>
        <v>0</v>
      </c>
      <c r="AX21" s="988">
        <f t="shared" si="10"/>
        <v>0</v>
      </c>
      <c r="AY21" s="988">
        <f t="shared" si="11"/>
        <v>0</v>
      </c>
      <c r="AZ21" s="988">
        <f t="shared" si="12"/>
        <v>0</v>
      </c>
      <c r="BA21" s="768">
        <f t="shared" si="13"/>
        <v>0</v>
      </c>
      <c r="BB21" s="768">
        <f t="shared" si="14"/>
        <v>5</v>
      </c>
    </row>
    <row r="22" spans="1:54" ht="18" customHeight="1" outlineLevel="1">
      <c r="A22" s="832">
        <v>18</v>
      </c>
      <c r="B22" s="1005" t="s">
        <v>423</v>
      </c>
      <c r="C22" s="1002"/>
      <c r="D22" s="1033" t="s">
        <v>488</v>
      </c>
      <c r="E22" s="1044" t="s">
        <v>10</v>
      </c>
      <c r="F22" s="1044" t="s">
        <v>3</v>
      </c>
      <c r="G22" s="1045" t="s">
        <v>5</v>
      </c>
      <c r="H22" s="1056" t="s">
        <v>5</v>
      </c>
      <c r="I22" s="1065" t="s">
        <v>26</v>
      </c>
      <c r="J22" s="1057" t="s">
        <v>3</v>
      </c>
      <c r="K22" s="1057" t="s">
        <v>5</v>
      </c>
      <c r="L22" s="1057" t="s">
        <v>10</v>
      </c>
      <c r="M22" s="1057" t="s">
        <v>3</v>
      </c>
      <c r="N22" s="1057" t="s">
        <v>5</v>
      </c>
      <c r="O22" s="1057" t="s">
        <v>5</v>
      </c>
      <c r="P22" s="1065" t="s">
        <v>10</v>
      </c>
      <c r="Q22" s="1057" t="s">
        <v>3</v>
      </c>
      <c r="R22" s="1057" t="s">
        <v>5</v>
      </c>
      <c r="S22" s="1057" t="s">
        <v>5</v>
      </c>
      <c r="T22" s="1057" t="s">
        <v>5</v>
      </c>
      <c r="U22" s="1057" t="s">
        <v>5</v>
      </c>
      <c r="V22" s="1057" t="s">
        <v>5</v>
      </c>
      <c r="W22" s="1065" t="s">
        <v>27</v>
      </c>
      <c r="X22" s="1057" t="s">
        <v>3</v>
      </c>
      <c r="Y22" s="1057" t="s">
        <v>5</v>
      </c>
      <c r="Z22" s="1057" t="s">
        <v>5</v>
      </c>
      <c r="AA22" s="1057" t="s">
        <v>5</v>
      </c>
      <c r="AB22" s="1057" t="s">
        <v>5</v>
      </c>
      <c r="AC22" s="1057" t="s">
        <v>10</v>
      </c>
      <c r="AD22" s="1065" t="s">
        <v>3</v>
      </c>
      <c r="AE22" s="1057" t="s">
        <v>5</v>
      </c>
      <c r="AF22" s="1057" t="s">
        <v>5</v>
      </c>
      <c r="AG22" s="1057" t="s">
        <v>5</v>
      </c>
      <c r="AH22" s="1057" t="s">
        <v>5</v>
      </c>
      <c r="AI22" s="1057" t="s">
        <v>5</v>
      </c>
      <c r="AJ22" s="1057" t="s">
        <v>5</v>
      </c>
      <c r="AK22" s="1065" t="s">
        <v>3</v>
      </c>
      <c r="AL22" s="1058" t="s">
        <v>5</v>
      </c>
      <c r="AM22" s="563">
        <f t="shared" si="0"/>
        <v>20</v>
      </c>
      <c r="AN22" s="280">
        <f t="shared" si="1"/>
        <v>1</v>
      </c>
      <c r="AO22" s="280">
        <f t="shared" si="2"/>
        <v>1</v>
      </c>
      <c r="AP22" s="553">
        <f t="shared" si="3"/>
        <v>2</v>
      </c>
      <c r="AQ22" s="280">
        <f t="shared" si="4"/>
        <v>0</v>
      </c>
      <c r="AR22" s="280">
        <f t="shared" si="5"/>
        <v>3</v>
      </c>
      <c r="AS22" s="553">
        <f t="shared" si="6"/>
        <v>3</v>
      </c>
      <c r="AT22" s="553">
        <f t="shared" si="7"/>
        <v>5</v>
      </c>
      <c r="AU22" s="280">
        <f t="shared" si="8"/>
        <v>0</v>
      </c>
      <c r="AV22" s="610"/>
      <c r="AW22" s="988">
        <f t="shared" si="9"/>
        <v>0</v>
      </c>
      <c r="AX22" s="988">
        <f t="shared" si="10"/>
        <v>0</v>
      </c>
      <c r="AY22" s="988">
        <f t="shared" si="11"/>
        <v>0</v>
      </c>
      <c r="AZ22" s="988">
        <f t="shared" si="12"/>
        <v>0</v>
      </c>
      <c r="BA22" s="768">
        <f t="shared" si="13"/>
        <v>0</v>
      </c>
      <c r="BB22" s="768">
        <f t="shared" si="14"/>
        <v>5</v>
      </c>
    </row>
    <row r="23" spans="1:54" ht="18" customHeight="1" outlineLevel="1">
      <c r="A23" s="832">
        <v>19</v>
      </c>
      <c r="B23" s="1005" t="s">
        <v>424</v>
      </c>
      <c r="C23" s="1002"/>
      <c r="D23" s="1037" t="s">
        <v>521</v>
      </c>
      <c r="E23" s="1046"/>
      <c r="F23" s="1046"/>
      <c r="G23" s="1047"/>
      <c r="H23" s="1056" t="s">
        <v>5</v>
      </c>
      <c r="I23" s="1065" t="s">
        <v>3</v>
      </c>
      <c r="J23" s="1057" t="s">
        <v>5</v>
      </c>
      <c r="K23" s="1057" t="s">
        <v>5</v>
      </c>
      <c r="L23" s="1057" t="s">
        <v>5</v>
      </c>
      <c r="M23" s="1057" t="s">
        <v>5</v>
      </c>
      <c r="N23" s="1057" t="s">
        <v>10</v>
      </c>
      <c r="O23" s="1057" t="s">
        <v>3</v>
      </c>
      <c r="P23" s="1065" t="s">
        <v>3</v>
      </c>
      <c r="Q23" s="1057" t="s">
        <v>5</v>
      </c>
      <c r="R23" s="1057" t="s">
        <v>5</v>
      </c>
      <c r="S23" s="1057" t="s">
        <v>5</v>
      </c>
      <c r="T23" s="1057" t="s">
        <v>27</v>
      </c>
      <c r="U23" s="1057" t="s">
        <v>3</v>
      </c>
      <c r="V23" s="1057" t="s">
        <v>5</v>
      </c>
      <c r="W23" s="1065" t="s">
        <v>26</v>
      </c>
      <c r="X23" s="1057" t="s">
        <v>3</v>
      </c>
      <c r="Y23" s="1057" t="s">
        <v>5</v>
      </c>
      <c r="Z23" s="1057" t="s">
        <v>5</v>
      </c>
      <c r="AA23" s="1057" t="s">
        <v>5</v>
      </c>
      <c r="AB23" s="1057" t="s">
        <v>5</v>
      </c>
      <c r="AC23" s="1057" t="s">
        <v>5</v>
      </c>
      <c r="AD23" s="1065" t="s">
        <v>27</v>
      </c>
      <c r="AE23" s="1057" t="s">
        <v>5</v>
      </c>
      <c r="AF23" s="1057" t="s">
        <v>5</v>
      </c>
      <c r="AG23" s="1057" t="s">
        <v>5</v>
      </c>
      <c r="AH23" s="1057" t="s">
        <v>5</v>
      </c>
      <c r="AI23" s="1057" t="s">
        <v>5</v>
      </c>
      <c r="AJ23" s="1057" t="s">
        <v>5</v>
      </c>
      <c r="AK23" s="1065" t="s">
        <v>10</v>
      </c>
      <c r="AL23" s="1058" t="s">
        <v>3</v>
      </c>
      <c r="AM23" s="563">
        <f t="shared" si="0"/>
        <v>20</v>
      </c>
      <c r="AN23" s="280">
        <f t="shared" si="1"/>
        <v>1</v>
      </c>
      <c r="AO23" s="280">
        <f t="shared" si="2"/>
        <v>2</v>
      </c>
      <c r="AP23" s="553">
        <f t="shared" si="3"/>
        <v>3</v>
      </c>
      <c r="AQ23" s="280">
        <f t="shared" si="4"/>
        <v>0</v>
      </c>
      <c r="AR23" s="280">
        <f t="shared" si="5"/>
        <v>2</v>
      </c>
      <c r="AS23" s="553">
        <f t="shared" si="6"/>
        <v>2</v>
      </c>
      <c r="AT23" s="553">
        <f t="shared" si="7"/>
        <v>5</v>
      </c>
      <c r="AU23" s="280">
        <f t="shared" si="8"/>
        <v>0</v>
      </c>
      <c r="AV23" s="610"/>
      <c r="AW23" s="988">
        <f t="shared" si="9"/>
        <v>0</v>
      </c>
      <c r="AX23" s="988">
        <f t="shared" si="10"/>
        <v>0</v>
      </c>
      <c r="AY23" s="988">
        <f t="shared" si="11"/>
        <v>0</v>
      </c>
      <c r="AZ23" s="988">
        <f t="shared" si="12"/>
        <v>0</v>
      </c>
      <c r="BA23" s="768">
        <f t="shared" si="13"/>
        <v>0</v>
      </c>
      <c r="BB23" s="768">
        <f t="shared" si="14"/>
        <v>5</v>
      </c>
    </row>
    <row r="24" spans="1:54" ht="18" customHeight="1" outlineLevel="1">
      <c r="A24" s="832">
        <v>20</v>
      </c>
      <c r="B24" s="1005" t="s">
        <v>425</v>
      </c>
      <c r="C24" s="1002"/>
      <c r="D24" s="1037" t="s">
        <v>521</v>
      </c>
      <c r="E24" s="1044" t="s">
        <v>5</v>
      </c>
      <c r="F24" s="1044" t="s">
        <v>3</v>
      </c>
      <c r="G24" s="1045" t="s">
        <v>3</v>
      </c>
      <c r="H24" s="1127" t="s">
        <v>522</v>
      </c>
      <c r="I24" s="1128"/>
      <c r="J24" s="1128"/>
      <c r="K24" s="1128"/>
      <c r="L24" s="1128"/>
      <c r="M24" s="1128"/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9"/>
      <c r="AM24" s="563">
        <f t="shared" si="0"/>
        <v>0</v>
      </c>
      <c r="AN24" s="280">
        <f t="shared" si="1"/>
        <v>0</v>
      </c>
      <c r="AO24" s="280">
        <f t="shared" si="2"/>
        <v>0</v>
      </c>
      <c r="AP24" s="553">
        <f t="shared" si="3"/>
        <v>0</v>
      </c>
      <c r="AQ24" s="280">
        <f t="shared" si="4"/>
        <v>0</v>
      </c>
      <c r="AR24" s="280">
        <f t="shared" si="5"/>
        <v>0</v>
      </c>
      <c r="AS24" s="553">
        <f t="shared" si="6"/>
        <v>0</v>
      </c>
      <c r="AT24" s="553">
        <f t="shared" si="7"/>
        <v>0</v>
      </c>
      <c r="AU24" s="280">
        <f t="shared" si="8"/>
        <v>0</v>
      </c>
      <c r="AV24" s="610"/>
      <c r="AW24" s="988">
        <f t="shared" si="9"/>
        <v>0</v>
      </c>
      <c r="AX24" s="988">
        <f t="shared" si="10"/>
        <v>0</v>
      </c>
      <c r="AY24" s="988">
        <f t="shared" si="11"/>
        <v>0</v>
      </c>
      <c r="AZ24" s="988">
        <f t="shared" si="12"/>
        <v>0</v>
      </c>
      <c r="BA24" s="768">
        <f t="shared" si="13"/>
        <v>0</v>
      </c>
      <c r="BB24" s="768">
        <f t="shared" si="14"/>
        <v>5</v>
      </c>
    </row>
    <row r="25" spans="1:54" ht="18" customHeight="1" outlineLevel="1">
      <c r="A25" s="832">
        <v>21</v>
      </c>
      <c r="B25" s="1005" t="s">
        <v>426</v>
      </c>
      <c r="C25" s="1002"/>
      <c r="D25" s="1033" t="s">
        <v>488</v>
      </c>
      <c r="E25" s="1044" t="s">
        <v>3</v>
      </c>
      <c r="F25" s="1044" t="s">
        <v>5</v>
      </c>
      <c r="G25" s="1045" t="s">
        <v>5</v>
      </c>
      <c r="H25" s="1056" t="s">
        <v>5</v>
      </c>
      <c r="I25" s="1065" t="s">
        <v>27</v>
      </c>
      <c r="J25" s="1057" t="s">
        <v>3</v>
      </c>
      <c r="K25" s="1057" t="s">
        <v>5</v>
      </c>
      <c r="L25" s="1057" t="s">
        <v>5</v>
      </c>
      <c r="M25" s="1057" t="s">
        <v>5</v>
      </c>
      <c r="N25" s="1057" t="s">
        <v>5</v>
      </c>
      <c r="O25" s="1057" t="s">
        <v>5</v>
      </c>
      <c r="P25" s="767" t="s">
        <v>26</v>
      </c>
      <c r="Q25" s="1057" t="s">
        <v>3</v>
      </c>
      <c r="R25" s="1057" t="s">
        <v>5</v>
      </c>
      <c r="S25" s="1057" t="s">
        <v>5</v>
      </c>
      <c r="T25" s="767" t="s">
        <v>10</v>
      </c>
      <c r="U25" s="1057" t="s">
        <v>3</v>
      </c>
      <c r="V25" s="1057" t="s">
        <v>5</v>
      </c>
      <c r="W25" s="1065" t="s">
        <v>3</v>
      </c>
      <c r="X25" s="1057" t="s">
        <v>5</v>
      </c>
      <c r="Y25" s="1057" t="s">
        <v>5</v>
      </c>
      <c r="Z25" s="767" t="s">
        <v>27</v>
      </c>
      <c r="AA25" s="1057" t="s">
        <v>3</v>
      </c>
      <c r="AB25" s="1057" t="s">
        <v>5</v>
      </c>
      <c r="AC25" s="1057" t="s">
        <v>5</v>
      </c>
      <c r="AD25" s="1065" t="s">
        <v>3</v>
      </c>
      <c r="AE25" s="767" t="s">
        <v>10</v>
      </c>
      <c r="AF25" s="1057" t="s">
        <v>3</v>
      </c>
      <c r="AG25" s="1057" t="s">
        <v>5</v>
      </c>
      <c r="AH25" s="1057" t="s">
        <v>5</v>
      </c>
      <c r="AI25" s="1057" t="s">
        <v>5</v>
      </c>
      <c r="AJ25" s="1057" t="s">
        <v>5</v>
      </c>
      <c r="AK25" s="1065" t="s">
        <v>3</v>
      </c>
      <c r="AL25" s="1058" t="s">
        <v>5</v>
      </c>
      <c r="AM25" s="563">
        <f t="shared" si="0"/>
        <v>18</v>
      </c>
      <c r="AN25" s="280">
        <f t="shared" si="1"/>
        <v>1</v>
      </c>
      <c r="AO25" s="280">
        <f t="shared" si="2"/>
        <v>2</v>
      </c>
      <c r="AP25" s="553">
        <f t="shared" si="3"/>
        <v>3</v>
      </c>
      <c r="AQ25" s="280">
        <f t="shared" si="4"/>
        <v>0</v>
      </c>
      <c r="AR25" s="280">
        <f t="shared" si="5"/>
        <v>2</v>
      </c>
      <c r="AS25" s="553">
        <f t="shared" si="6"/>
        <v>2</v>
      </c>
      <c r="AT25" s="553">
        <f t="shared" si="7"/>
        <v>5</v>
      </c>
      <c r="AU25" s="280">
        <f t="shared" si="8"/>
        <v>0</v>
      </c>
      <c r="AV25" s="610"/>
      <c r="AW25" s="988">
        <f t="shared" si="9"/>
        <v>0</v>
      </c>
      <c r="AX25" s="988">
        <f t="shared" si="10"/>
        <v>0</v>
      </c>
      <c r="AY25" s="988">
        <f t="shared" si="11"/>
        <v>0</v>
      </c>
      <c r="AZ25" s="988">
        <f t="shared" si="12"/>
        <v>0</v>
      </c>
      <c r="BA25" s="768">
        <f t="shared" si="13"/>
        <v>0</v>
      </c>
      <c r="BB25" s="768">
        <f t="shared" si="14"/>
        <v>5</v>
      </c>
    </row>
    <row r="26" spans="1:54" ht="18" customHeight="1" outlineLevel="1">
      <c r="A26" s="832">
        <v>22</v>
      </c>
      <c r="B26" s="1005" t="s">
        <v>427</v>
      </c>
      <c r="C26" s="1002"/>
      <c r="D26" s="1033" t="s">
        <v>54</v>
      </c>
      <c r="E26" s="1046"/>
      <c r="F26" s="1046"/>
      <c r="G26" s="1047"/>
      <c r="H26" s="1127" t="s">
        <v>54</v>
      </c>
      <c r="I26" s="1128"/>
      <c r="J26" s="1128"/>
      <c r="K26" s="1128"/>
      <c r="L26" s="1128"/>
      <c r="M26" s="1128"/>
      <c r="N26" s="1128"/>
      <c r="O26" s="1128"/>
      <c r="P26" s="1128"/>
      <c r="Q26" s="1128"/>
      <c r="R26" s="1128"/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331" t="s">
        <v>10</v>
      </c>
      <c r="AM26" s="563">
        <f t="shared" si="0"/>
        <v>0</v>
      </c>
      <c r="AN26" s="280">
        <f t="shared" si="1"/>
        <v>0</v>
      </c>
      <c r="AO26" s="280">
        <f t="shared" si="2"/>
        <v>0</v>
      </c>
      <c r="AP26" s="553">
        <f t="shared" si="3"/>
        <v>0</v>
      </c>
      <c r="AQ26" s="280">
        <f t="shared" si="4"/>
        <v>0</v>
      </c>
      <c r="AR26" s="280">
        <f t="shared" si="5"/>
        <v>1</v>
      </c>
      <c r="AS26" s="553">
        <f t="shared" si="6"/>
        <v>1</v>
      </c>
      <c r="AT26" s="553">
        <f t="shared" si="7"/>
        <v>1</v>
      </c>
      <c r="AU26" s="280">
        <f t="shared" si="8"/>
        <v>0</v>
      </c>
      <c r="AV26" s="610"/>
      <c r="AW26" s="988">
        <f t="shared" si="9"/>
        <v>0</v>
      </c>
      <c r="AX26" s="988">
        <f t="shared" si="10"/>
        <v>0</v>
      </c>
      <c r="AY26" s="988">
        <f t="shared" si="11"/>
        <v>0</v>
      </c>
      <c r="AZ26" s="988">
        <f t="shared" si="12"/>
        <v>0</v>
      </c>
      <c r="BA26" s="768">
        <f t="shared" si="13"/>
        <v>0</v>
      </c>
      <c r="BB26" s="768">
        <f t="shared" si="14"/>
        <v>5</v>
      </c>
    </row>
    <row r="27" spans="1:54" ht="18" customHeight="1" outlineLevel="1">
      <c r="A27" s="832">
        <v>23</v>
      </c>
      <c r="B27" s="1005" t="s">
        <v>428</v>
      </c>
      <c r="C27" s="1002"/>
      <c r="D27" s="1038" t="s">
        <v>511</v>
      </c>
      <c r="E27" s="1046"/>
      <c r="F27" s="1046"/>
      <c r="G27" s="1047"/>
      <c r="H27" s="1361" t="s">
        <v>54</v>
      </c>
      <c r="I27" s="1362"/>
      <c r="J27" s="1057" t="s">
        <v>5</v>
      </c>
      <c r="K27" s="1057" t="s">
        <v>5</v>
      </c>
      <c r="L27" s="1057" t="s">
        <v>5</v>
      </c>
      <c r="M27" s="1057" t="s">
        <v>5</v>
      </c>
      <c r="N27" s="1057" t="s">
        <v>5</v>
      </c>
      <c r="O27" s="1057" t="s">
        <v>10</v>
      </c>
      <c r="P27" s="1065" t="s">
        <v>3</v>
      </c>
      <c r="Q27" s="1057" t="s">
        <v>5</v>
      </c>
      <c r="R27" s="1057" t="s">
        <v>5</v>
      </c>
      <c r="S27" s="1057" t="s">
        <v>27</v>
      </c>
      <c r="T27" s="1057" t="s">
        <v>5</v>
      </c>
      <c r="U27" s="1057" t="s">
        <v>5</v>
      </c>
      <c r="V27" s="1057" t="s">
        <v>5</v>
      </c>
      <c r="W27" s="1065" t="s">
        <v>3</v>
      </c>
      <c r="X27" s="1057" t="s">
        <v>5</v>
      </c>
      <c r="Y27" s="1057" t="s">
        <v>5</v>
      </c>
      <c r="Z27" s="1057" t="s">
        <v>5</v>
      </c>
      <c r="AA27" s="1057" t="s">
        <v>5</v>
      </c>
      <c r="AB27" s="1057" t="s">
        <v>5</v>
      </c>
      <c r="AC27" s="1057" t="s">
        <v>5</v>
      </c>
      <c r="AD27" s="1065" t="s">
        <v>26</v>
      </c>
      <c r="AE27" s="1057" t="s">
        <v>3</v>
      </c>
      <c r="AF27" s="1057" t="s">
        <v>5</v>
      </c>
      <c r="AG27" s="1057" t="s">
        <v>5</v>
      </c>
      <c r="AH27" s="1057" t="s">
        <v>5</v>
      </c>
      <c r="AI27" s="1057" t="s">
        <v>10</v>
      </c>
      <c r="AJ27" s="1057" t="s">
        <v>3</v>
      </c>
      <c r="AK27" s="1065" t="s">
        <v>3</v>
      </c>
      <c r="AL27" s="1058" t="s">
        <v>27</v>
      </c>
      <c r="AM27" s="563">
        <f t="shared" si="0"/>
        <v>19</v>
      </c>
      <c r="AN27" s="280">
        <f t="shared" si="1"/>
        <v>1</v>
      </c>
      <c r="AO27" s="280">
        <f t="shared" si="2"/>
        <v>2</v>
      </c>
      <c r="AP27" s="553">
        <f t="shared" si="3"/>
        <v>3</v>
      </c>
      <c r="AQ27" s="280">
        <f t="shared" si="4"/>
        <v>0</v>
      </c>
      <c r="AR27" s="280">
        <f t="shared" si="5"/>
        <v>2</v>
      </c>
      <c r="AS27" s="553">
        <f t="shared" si="6"/>
        <v>2</v>
      </c>
      <c r="AT27" s="553">
        <f t="shared" si="7"/>
        <v>5</v>
      </c>
      <c r="AU27" s="280">
        <f t="shared" si="8"/>
        <v>0</v>
      </c>
      <c r="AV27" s="610"/>
      <c r="AW27" s="988">
        <f t="shared" si="9"/>
        <v>0</v>
      </c>
      <c r="AX27" s="988">
        <f t="shared" si="10"/>
        <v>0</v>
      </c>
      <c r="AY27" s="988">
        <f t="shared" si="11"/>
        <v>0</v>
      </c>
      <c r="AZ27" s="988">
        <f t="shared" si="12"/>
        <v>0</v>
      </c>
      <c r="BA27" s="768">
        <f t="shared" si="13"/>
        <v>0</v>
      </c>
      <c r="BB27" s="768">
        <f t="shared" si="14"/>
        <v>5</v>
      </c>
    </row>
    <row r="28" spans="1:54" ht="18" customHeight="1" outlineLevel="1">
      <c r="A28" s="832">
        <v>24</v>
      </c>
      <c r="B28" s="1005" t="s">
        <v>429</v>
      </c>
      <c r="C28" s="1002"/>
      <c r="D28" s="1033" t="s">
        <v>545</v>
      </c>
      <c r="E28" s="1044" t="s">
        <v>5</v>
      </c>
      <c r="F28" s="1044" t="s">
        <v>5</v>
      </c>
      <c r="G28" s="1045" t="s">
        <v>10</v>
      </c>
      <c r="H28" s="784" t="s">
        <v>5</v>
      </c>
      <c r="I28" s="767" t="s">
        <v>3</v>
      </c>
      <c r="J28" s="767" t="s">
        <v>5</v>
      </c>
      <c r="K28" s="1057" t="s">
        <v>5</v>
      </c>
      <c r="L28" s="1057" t="s">
        <v>27</v>
      </c>
      <c r="M28" s="1057" t="s">
        <v>3</v>
      </c>
      <c r="N28" s="1057" t="s">
        <v>5</v>
      </c>
      <c r="O28" s="1057" t="s">
        <v>5</v>
      </c>
      <c r="P28" s="1065" t="s">
        <v>10</v>
      </c>
      <c r="Q28" s="1057" t="s">
        <v>3</v>
      </c>
      <c r="R28" s="1057" t="s">
        <v>5</v>
      </c>
      <c r="S28" s="1057" t="s">
        <v>5</v>
      </c>
      <c r="T28" s="1057" t="s">
        <v>5</v>
      </c>
      <c r="U28" s="1057" t="s">
        <v>10</v>
      </c>
      <c r="V28" s="1057" t="s">
        <v>3</v>
      </c>
      <c r="W28" s="1065" t="s">
        <v>3</v>
      </c>
      <c r="X28" s="1057" t="s">
        <v>5</v>
      </c>
      <c r="Y28" s="1057" t="s">
        <v>5</v>
      </c>
      <c r="Z28" s="1057" t="s">
        <v>5</v>
      </c>
      <c r="AA28" s="1057" t="s">
        <v>5</v>
      </c>
      <c r="AB28" s="1057" t="s">
        <v>27</v>
      </c>
      <c r="AC28" s="1057" t="s">
        <v>3</v>
      </c>
      <c r="AD28" s="1065" t="s">
        <v>3</v>
      </c>
      <c r="AE28" s="1057" t="s">
        <v>5</v>
      </c>
      <c r="AF28" s="1057" t="s">
        <v>5</v>
      </c>
      <c r="AG28" s="1057" t="s">
        <v>5</v>
      </c>
      <c r="AH28" s="1057" t="s">
        <v>5</v>
      </c>
      <c r="AI28" s="1057" t="s">
        <v>5</v>
      </c>
      <c r="AJ28" s="1057" t="s">
        <v>5</v>
      </c>
      <c r="AK28" s="1065" t="s">
        <v>26</v>
      </c>
      <c r="AL28" s="1058" t="s">
        <v>3</v>
      </c>
      <c r="AM28" s="563">
        <f t="shared" si="0"/>
        <v>18</v>
      </c>
      <c r="AN28" s="280">
        <f t="shared" si="1"/>
        <v>1</v>
      </c>
      <c r="AO28" s="280">
        <f t="shared" si="2"/>
        <v>2</v>
      </c>
      <c r="AP28" s="553">
        <f t="shared" si="3"/>
        <v>3</v>
      </c>
      <c r="AQ28" s="280">
        <f t="shared" si="4"/>
        <v>0</v>
      </c>
      <c r="AR28" s="280">
        <f t="shared" si="5"/>
        <v>2</v>
      </c>
      <c r="AS28" s="553">
        <f t="shared" si="6"/>
        <v>2</v>
      </c>
      <c r="AT28" s="553">
        <f t="shared" si="7"/>
        <v>5</v>
      </c>
      <c r="AU28" s="280">
        <f t="shared" si="8"/>
        <v>0</v>
      </c>
      <c r="AV28" s="610"/>
      <c r="AW28" s="988">
        <f t="shared" si="9"/>
        <v>0</v>
      </c>
      <c r="AX28" s="988">
        <f t="shared" si="10"/>
        <v>0</v>
      </c>
      <c r="AY28" s="988">
        <f t="shared" si="11"/>
        <v>0</v>
      </c>
      <c r="AZ28" s="988">
        <f t="shared" si="12"/>
        <v>0</v>
      </c>
      <c r="BA28" s="768">
        <f t="shared" si="13"/>
        <v>0</v>
      </c>
      <c r="BB28" s="768">
        <f t="shared" si="14"/>
        <v>5</v>
      </c>
    </row>
    <row r="29" spans="1:54" ht="18" customHeight="1" outlineLevel="1">
      <c r="A29" s="832">
        <v>25</v>
      </c>
      <c r="B29" s="1005" t="s">
        <v>430</v>
      </c>
      <c r="C29" s="1002"/>
      <c r="D29" s="1033" t="s">
        <v>546</v>
      </c>
      <c r="E29" s="1044" t="s">
        <v>10</v>
      </c>
      <c r="F29" s="1044" t="s">
        <v>3</v>
      </c>
      <c r="G29" s="1045" t="s">
        <v>5</v>
      </c>
      <c r="H29" s="1056" t="s">
        <v>5</v>
      </c>
      <c r="I29" s="1065" t="s">
        <v>3</v>
      </c>
      <c r="J29" s="1057" t="s">
        <v>10</v>
      </c>
      <c r="K29" s="1057" t="s">
        <v>3</v>
      </c>
      <c r="L29" s="1057" t="s">
        <v>5</v>
      </c>
      <c r="M29" s="1057" t="s">
        <v>5</v>
      </c>
      <c r="N29" s="1057" t="s">
        <v>27</v>
      </c>
      <c r="O29" s="1057" t="s">
        <v>3</v>
      </c>
      <c r="P29" s="1065" t="s">
        <v>3</v>
      </c>
      <c r="Q29" s="1057" t="s">
        <v>5</v>
      </c>
      <c r="R29" s="1057" t="s">
        <v>5</v>
      </c>
      <c r="S29" s="1078" t="s">
        <v>10</v>
      </c>
      <c r="T29" s="1078" t="s">
        <v>3</v>
      </c>
      <c r="U29" s="767" t="s">
        <v>5</v>
      </c>
      <c r="V29" s="767" t="s">
        <v>5</v>
      </c>
      <c r="W29" s="767" t="s">
        <v>3</v>
      </c>
      <c r="X29" s="1057" t="s">
        <v>5</v>
      </c>
      <c r="Y29" s="1057" t="s">
        <v>5</v>
      </c>
      <c r="Z29" s="1057" t="s">
        <v>5</v>
      </c>
      <c r="AA29" s="1057" t="s">
        <v>5</v>
      </c>
      <c r="AB29" s="1057" t="s">
        <v>5</v>
      </c>
      <c r="AC29" s="1057" t="s">
        <v>10</v>
      </c>
      <c r="AD29" s="1065" t="s">
        <v>3</v>
      </c>
      <c r="AE29" s="1057" t="s">
        <v>5</v>
      </c>
      <c r="AF29" s="1057" t="s">
        <v>5</v>
      </c>
      <c r="AG29" s="1057" t="s">
        <v>5</v>
      </c>
      <c r="AH29" s="1057" t="s">
        <v>27</v>
      </c>
      <c r="AI29" s="1057" t="s">
        <v>3</v>
      </c>
      <c r="AJ29" s="1057" t="s">
        <v>5</v>
      </c>
      <c r="AK29" s="1065" t="s">
        <v>3</v>
      </c>
      <c r="AL29" s="1058" t="s">
        <v>5</v>
      </c>
      <c r="AM29" s="563">
        <f>COUNTIF(I29:AL29,"M")</f>
        <v>16</v>
      </c>
      <c r="AN29" s="280">
        <f>COUNTIF(I29:AL29,"GDP")</f>
        <v>0</v>
      </c>
      <c r="AO29" s="280">
        <f>COUNTIF(I29:AL29,"GNP")</f>
        <v>2</v>
      </c>
      <c r="AP29" s="553">
        <f t="shared" si="3"/>
        <v>2</v>
      </c>
      <c r="AQ29" s="280">
        <f>COUNTIF(I29:AL29,"GDE")</f>
        <v>0</v>
      </c>
      <c r="AR29" s="280">
        <f>COUNTIF(I29:AL29,"GNE")</f>
        <v>3</v>
      </c>
      <c r="AS29" s="553">
        <f t="shared" si="6"/>
        <v>3</v>
      </c>
      <c r="AT29" s="553">
        <f t="shared" si="7"/>
        <v>5</v>
      </c>
      <c r="AU29" s="280">
        <f>COUNTIF(I29:AL29,"T")</f>
        <v>0</v>
      </c>
      <c r="AV29" s="610"/>
      <c r="AW29" s="988">
        <f>COUNTIFS(I29:AL29,"=GNE",I29:AL29,"=D")</f>
        <v>0</v>
      </c>
      <c r="AX29" s="988">
        <f>COUNTIFS(I29:AL29,"=GDE",I29:AL29,"=D")</f>
        <v>0</v>
      </c>
      <c r="AY29" s="988">
        <f>COUNTIFS(I29:AL29,"=GNP",I29:AL29,"=D")</f>
        <v>0</v>
      </c>
      <c r="AZ29" s="988">
        <f>COUNTIFS(I29:AL29,"=GDP",I29:AL29,"=D")</f>
        <v>0</v>
      </c>
      <c r="BA29" s="768">
        <f t="shared" si="13"/>
        <v>0</v>
      </c>
      <c r="BB29" s="768">
        <f t="shared" si="14"/>
        <v>5</v>
      </c>
    </row>
    <row r="30" spans="1:54" ht="18" customHeight="1" outlineLevel="1">
      <c r="A30" s="832">
        <v>26</v>
      </c>
      <c r="B30" s="1005" t="s">
        <v>431</v>
      </c>
      <c r="C30" s="1002"/>
      <c r="D30" s="1033" t="s">
        <v>534</v>
      </c>
      <c r="E30" s="1044" t="s">
        <v>3</v>
      </c>
      <c r="F30" s="1044" t="s">
        <v>5</v>
      </c>
      <c r="G30" s="1045" t="s">
        <v>5</v>
      </c>
      <c r="H30" s="1127" t="s">
        <v>548</v>
      </c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1128"/>
      <c r="AG30" s="1128"/>
      <c r="AH30" s="1128"/>
      <c r="AI30" s="1128"/>
      <c r="AJ30" s="1128"/>
      <c r="AK30" s="1128"/>
      <c r="AL30" s="1129"/>
      <c r="AM30" s="563">
        <f t="shared" si="0"/>
        <v>0</v>
      </c>
      <c r="AN30" s="280">
        <f t="shared" si="1"/>
        <v>0</v>
      </c>
      <c r="AO30" s="280">
        <f t="shared" si="2"/>
        <v>0</v>
      </c>
      <c r="AP30" s="553">
        <f t="shared" si="3"/>
        <v>0</v>
      </c>
      <c r="AQ30" s="280">
        <f t="shared" si="4"/>
        <v>0</v>
      </c>
      <c r="AR30" s="280">
        <f t="shared" si="5"/>
        <v>0</v>
      </c>
      <c r="AS30" s="553">
        <f t="shared" si="6"/>
        <v>0</v>
      </c>
      <c r="AT30" s="553">
        <f t="shared" si="7"/>
        <v>0</v>
      </c>
      <c r="AU30" s="280">
        <f t="shared" si="8"/>
        <v>0</v>
      </c>
      <c r="AV30" s="610"/>
      <c r="AW30" s="988">
        <f t="shared" si="9"/>
        <v>0</v>
      </c>
      <c r="AX30" s="988">
        <f t="shared" si="10"/>
        <v>0</v>
      </c>
      <c r="AY30" s="988">
        <f t="shared" si="11"/>
        <v>0</v>
      </c>
      <c r="AZ30" s="988">
        <f t="shared" si="12"/>
        <v>0</v>
      </c>
      <c r="BA30" s="768">
        <f t="shared" si="13"/>
        <v>0</v>
      </c>
      <c r="BB30" s="768">
        <f t="shared" si="14"/>
        <v>5</v>
      </c>
    </row>
    <row r="31" spans="1:54" ht="18" customHeight="1" outlineLevel="1">
      <c r="A31" s="832">
        <v>27</v>
      </c>
      <c r="B31" s="1005" t="s">
        <v>432</v>
      </c>
      <c r="C31" s="1002"/>
      <c r="D31" s="1033" t="s">
        <v>492</v>
      </c>
      <c r="E31" s="1046"/>
      <c r="F31" s="1046"/>
      <c r="G31" s="1047"/>
      <c r="H31" s="1056" t="s">
        <v>5</v>
      </c>
      <c r="I31" s="1065" t="s">
        <v>10</v>
      </c>
      <c r="J31" s="1057" t="s">
        <v>3</v>
      </c>
      <c r="K31" s="1057" t="s">
        <v>5</v>
      </c>
      <c r="L31" s="1057" t="s">
        <v>5</v>
      </c>
      <c r="M31" s="1057" t="s">
        <v>5</v>
      </c>
      <c r="N31" s="1057" t="s">
        <v>5</v>
      </c>
      <c r="O31" s="1057" t="s">
        <v>10</v>
      </c>
      <c r="P31" s="1065" t="s">
        <v>3</v>
      </c>
      <c r="Q31" s="1057" t="s">
        <v>5</v>
      </c>
      <c r="R31" s="1057" t="s">
        <v>5</v>
      </c>
      <c r="S31" s="1057" t="s">
        <v>5</v>
      </c>
      <c r="T31" s="1057" t="s">
        <v>5</v>
      </c>
      <c r="U31" s="1057" t="s">
        <v>10</v>
      </c>
      <c r="V31" s="1057" t="s">
        <v>3</v>
      </c>
      <c r="W31" s="1065" t="s">
        <v>3</v>
      </c>
      <c r="X31" s="1057" t="s">
        <v>5</v>
      </c>
      <c r="Y31" s="1057" t="s">
        <v>5</v>
      </c>
      <c r="Z31" s="1057" t="s">
        <v>5</v>
      </c>
      <c r="AA31" s="1057" t="s">
        <v>27</v>
      </c>
      <c r="AB31" s="1057" t="s">
        <v>3</v>
      </c>
      <c r="AC31" s="1057" t="s">
        <v>5</v>
      </c>
      <c r="AD31" s="1065" t="s">
        <v>3</v>
      </c>
      <c r="AE31" s="1057" t="s">
        <v>5</v>
      </c>
      <c r="AF31" s="1057" t="s">
        <v>5</v>
      </c>
      <c r="AG31" s="1057" t="s">
        <v>5</v>
      </c>
      <c r="AH31" s="1057" t="s">
        <v>5</v>
      </c>
      <c r="AI31" s="1057" t="s">
        <v>27</v>
      </c>
      <c r="AJ31" s="1057" t="s">
        <v>3</v>
      </c>
      <c r="AK31" s="1065" t="s">
        <v>3</v>
      </c>
      <c r="AL31" s="1058" t="s">
        <v>5</v>
      </c>
      <c r="AM31" s="563">
        <f t="shared" si="0"/>
        <v>18</v>
      </c>
      <c r="AN31" s="280">
        <f t="shared" si="1"/>
        <v>0</v>
      </c>
      <c r="AO31" s="280">
        <f t="shared" si="2"/>
        <v>2</v>
      </c>
      <c r="AP31" s="553">
        <f t="shared" si="3"/>
        <v>2</v>
      </c>
      <c r="AQ31" s="280">
        <f t="shared" si="4"/>
        <v>0</v>
      </c>
      <c r="AR31" s="280">
        <f t="shared" si="5"/>
        <v>3</v>
      </c>
      <c r="AS31" s="553">
        <f t="shared" si="6"/>
        <v>3</v>
      </c>
      <c r="AT31" s="553">
        <f t="shared" si="7"/>
        <v>5</v>
      </c>
      <c r="AU31" s="280">
        <f t="shared" si="8"/>
        <v>0</v>
      </c>
      <c r="AV31" s="610"/>
      <c r="AW31" s="988">
        <f t="shared" si="9"/>
        <v>0</v>
      </c>
      <c r="AX31" s="988">
        <f t="shared" si="10"/>
        <v>0</v>
      </c>
      <c r="AY31" s="988">
        <f t="shared" si="11"/>
        <v>0</v>
      </c>
      <c r="AZ31" s="988">
        <f t="shared" si="12"/>
        <v>0</v>
      </c>
      <c r="BA31" s="768">
        <f t="shared" si="13"/>
        <v>0</v>
      </c>
      <c r="BB31" s="768">
        <f t="shared" si="14"/>
        <v>5</v>
      </c>
    </row>
    <row r="32" spans="1:54" ht="18" customHeight="1" outlineLevel="1">
      <c r="A32" s="832">
        <v>28</v>
      </c>
      <c r="B32" s="1005" t="s">
        <v>433</v>
      </c>
      <c r="C32" s="1002"/>
      <c r="D32" s="1033" t="s">
        <v>490</v>
      </c>
      <c r="E32" s="1044" t="s">
        <v>3</v>
      </c>
      <c r="F32" s="1044" t="s">
        <v>5</v>
      </c>
      <c r="G32" s="1045" t="s">
        <v>5</v>
      </c>
      <c r="H32" s="1056" t="s">
        <v>5</v>
      </c>
      <c r="I32" s="767" t="s">
        <v>3</v>
      </c>
      <c r="J32" s="1057" t="s">
        <v>10</v>
      </c>
      <c r="K32" s="1057" t="s">
        <v>3</v>
      </c>
      <c r="L32" s="1057" t="s">
        <v>5</v>
      </c>
      <c r="M32" s="1057" t="s">
        <v>27</v>
      </c>
      <c r="N32" s="1057" t="s">
        <v>3</v>
      </c>
      <c r="O32" s="1057" t="s">
        <v>5</v>
      </c>
      <c r="P32" s="1065" t="s">
        <v>3</v>
      </c>
      <c r="Q32" s="1057" t="s">
        <v>5</v>
      </c>
      <c r="R32" s="1057" t="s">
        <v>5</v>
      </c>
      <c r="S32" s="1057" t="s">
        <v>5</v>
      </c>
      <c r="T32" s="1057" t="s">
        <v>5</v>
      </c>
      <c r="U32" s="1057" t="s">
        <v>5</v>
      </c>
      <c r="V32" s="1057" t="s">
        <v>5</v>
      </c>
      <c r="W32" s="1065" t="s">
        <v>3</v>
      </c>
      <c r="X32" s="1057" t="s">
        <v>5</v>
      </c>
      <c r="Y32" s="1057" t="s">
        <v>5</v>
      </c>
      <c r="Z32" s="1057" t="s">
        <v>10</v>
      </c>
      <c r="AA32" s="1057" t="s">
        <v>3</v>
      </c>
      <c r="AB32" s="1057" t="s">
        <v>5</v>
      </c>
      <c r="AC32" s="767" t="s">
        <v>3</v>
      </c>
      <c r="AD32" s="1065" t="s">
        <v>3</v>
      </c>
      <c r="AE32" s="1057" t="s">
        <v>5</v>
      </c>
      <c r="AF32" s="1057" t="s">
        <v>5</v>
      </c>
      <c r="AG32" s="1057" t="s">
        <v>27</v>
      </c>
      <c r="AH32" s="1057" t="s">
        <v>3</v>
      </c>
      <c r="AI32" s="1057" t="s">
        <v>5</v>
      </c>
      <c r="AJ32" s="1057" t="s">
        <v>10</v>
      </c>
      <c r="AK32" s="1065" t="s">
        <v>3</v>
      </c>
      <c r="AL32" s="1058" t="s">
        <v>5</v>
      </c>
      <c r="AM32" s="563">
        <f t="shared" si="0"/>
        <v>16</v>
      </c>
      <c r="AN32" s="280">
        <f t="shared" si="1"/>
        <v>0</v>
      </c>
      <c r="AO32" s="280">
        <f t="shared" si="2"/>
        <v>2</v>
      </c>
      <c r="AP32" s="553">
        <f t="shared" si="3"/>
        <v>2</v>
      </c>
      <c r="AQ32" s="280">
        <f t="shared" si="4"/>
        <v>0</v>
      </c>
      <c r="AR32" s="280">
        <f t="shared" si="5"/>
        <v>3</v>
      </c>
      <c r="AS32" s="553">
        <f t="shared" si="6"/>
        <v>3</v>
      </c>
      <c r="AT32" s="553">
        <f t="shared" si="7"/>
        <v>5</v>
      </c>
      <c r="AU32" s="280">
        <f t="shared" si="8"/>
        <v>0</v>
      </c>
      <c r="AV32" s="610"/>
      <c r="AW32" s="988">
        <f t="shared" si="9"/>
        <v>0</v>
      </c>
      <c r="AX32" s="988">
        <f t="shared" si="10"/>
        <v>0</v>
      </c>
      <c r="AY32" s="988">
        <f t="shared" si="11"/>
        <v>0</v>
      </c>
      <c r="AZ32" s="988">
        <f t="shared" si="12"/>
        <v>0</v>
      </c>
      <c r="BA32" s="768">
        <f t="shared" si="13"/>
        <v>0</v>
      </c>
      <c r="BB32" s="768">
        <f t="shared" si="14"/>
        <v>5</v>
      </c>
    </row>
    <row r="33" spans="1:54" ht="18" customHeight="1" outlineLevel="1">
      <c r="A33" s="832">
        <v>29</v>
      </c>
      <c r="B33" s="1005" t="s">
        <v>434</v>
      </c>
      <c r="C33" s="1002"/>
      <c r="D33" s="1033" t="s">
        <v>533</v>
      </c>
      <c r="E33" s="1044" t="s">
        <v>5</v>
      </c>
      <c r="F33" s="1044" t="s">
        <v>5</v>
      </c>
      <c r="G33" s="1045" t="s">
        <v>5</v>
      </c>
      <c r="H33" s="1127" t="s">
        <v>549</v>
      </c>
      <c r="I33" s="1128"/>
      <c r="J33" s="1128"/>
      <c r="K33" s="1128"/>
      <c r="L33" s="1128"/>
      <c r="M33" s="1128"/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9"/>
      <c r="AM33" s="563">
        <f t="shared" si="0"/>
        <v>0</v>
      </c>
      <c r="AN33" s="280">
        <f t="shared" si="1"/>
        <v>0</v>
      </c>
      <c r="AO33" s="280">
        <f t="shared" si="2"/>
        <v>0</v>
      </c>
      <c r="AP33" s="553">
        <f t="shared" si="3"/>
        <v>0</v>
      </c>
      <c r="AQ33" s="280">
        <f t="shared" si="4"/>
        <v>0</v>
      </c>
      <c r="AR33" s="280">
        <f t="shared" si="5"/>
        <v>0</v>
      </c>
      <c r="AS33" s="553">
        <f t="shared" si="6"/>
        <v>0</v>
      </c>
      <c r="AT33" s="553">
        <f t="shared" si="7"/>
        <v>0</v>
      </c>
      <c r="AU33" s="280">
        <f t="shared" si="8"/>
        <v>0</v>
      </c>
      <c r="AV33" s="610"/>
      <c r="AW33" s="988">
        <f t="shared" si="9"/>
        <v>0</v>
      </c>
      <c r="AX33" s="988">
        <f t="shared" si="10"/>
        <v>0</v>
      </c>
      <c r="AY33" s="988">
        <f t="shared" si="11"/>
        <v>0</v>
      </c>
      <c r="AZ33" s="988">
        <f t="shared" si="12"/>
        <v>0</v>
      </c>
      <c r="BA33" s="768">
        <f t="shared" si="13"/>
        <v>0</v>
      </c>
      <c r="BB33" s="768">
        <f t="shared" si="14"/>
        <v>5</v>
      </c>
    </row>
    <row r="34" spans="1:54" ht="19.2" customHeight="1" outlineLevel="1" thickBot="1">
      <c r="A34" s="832">
        <v>30</v>
      </c>
      <c r="B34" s="1008" t="s">
        <v>435</v>
      </c>
      <c r="C34" s="1009"/>
      <c r="D34" s="1035" t="s">
        <v>544</v>
      </c>
      <c r="E34" s="1050"/>
      <c r="F34" s="1050"/>
      <c r="G34" s="1051"/>
      <c r="H34" s="1067" t="s">
        <v>5</v>
      </c>
      <c r="I34" s="764" t="s">
        <v>3</v>
      </c>
      <c r="J34" s="1068" t="s">
        <v>11</v>
      </c>
      <c r="K34" s="1068" t="s">
        <v>5</v>
      </c>
      <c r="L34" s="1068" t="s">
        <v>5</v>
      </c>
      <c r="M34" s="1068" t="s">
        <v>5</v>
      </c>
      <c r="N34" s="1068" t="s">
        <v>5</v>
      </c>
      <c r="O34" s="1068" t="s">
        <v>3</v>
      </c>
      <c r="P34" s="764" t="s">
        <v>3</v>
      </c>
      <c r="Q34" s="1068" t="s">
        <v>11</v>
      </c>
      <c r="R34" s="1068" t="s">
        <v>216</v>
      </c>
      <c r="S34" s="1068" t="s">
        <v>5</v>
      </c>
      <c r="T34" s="1068" t="s">
        <v>5</v>
      </c>
      <c r="U34" s="1068" t="s">
        <v>5</v>
      </c>
      <c r="V34" s="1068" t="s">
        <v>5</v>
      </c>
      <c r="W34" s="764" t="s">
        <v>3</v>
      </c>
      <c r="X34" s="1068" t="s">
        <v>5</v>
      </c>
      <c r="Y34" s="1068" t="s">
        <v>11</v>
      </c>
      <c r="Z34" s="1068" t="s">
        <v>5</v>
      </c>
      <c r="AA34" s="1068" t="s">
        <v>5</v>
      </c>
      <c r="AB34" s="1068" t="s">
        <v>11</v>
      </c>
      <c r="AC34" s="1068" t="s">
        <v>5</v>
      </c>
      <c r="AD34" s="764" t="s">
        <v>3</v>
      </c>
      <c r="AE34" s="1068" t="s">
        <v>3</v>
      </c>
      <c r="AF34" s="1068" t="s">
        <v>11</v>
      </c>
      <c r="AG34" s="1068" t="s">
        <v>5</v>
      </c>
      <c r="AH34" s="1068" t="s">
        <v>5</v>
      </c>
      <c r="AI34" s="1068" t="s">
        <v>11</v>
      </c>
      <c r="AJ34" s="1068" t="s">
        <v>5</v>
      </c>
      <c r="AK34" s="764" t="s">
        <v>3</v>
      </c>
      <c r="AL34" s="1069" t="s">
        <v>11</v>
      </c>
      <c r="AM34" s="563">
        <f t="shared" si="0"/>
        <v>16</v>
      </c>
      <c r="AN34" s="280">
        <f t="shared" si="1"/>
        <v>0</v>
      </c>
      <c r="AO34" s="280">
        <f t="shared" si="2"/>
        <v>0</v>
      </c>
      <c r="AP34" s="553">
        <f t="shared" si="3"/>
        <v>0</v>
      </c>
      <c r="AQ34" s="280">
        <f t="shared" si="4"/>
        <v>0</v>
      </c>
      <c r="AR34" s="280">
        <f t="shared" si="5"/>
        <v>0</v>
      </c>
      <c r="AS34" s="553">
        <f t="shared" si="6"/>
        <v>0</v>
      </c>
      <c r="AT34" s="553">
        <f t="shared" si="7"/>
        <v>0</v>
      </c>
      <c r="AU34" s="973">
        <f t="shared" si="8"/>
        <v>7</v>
      </c>
      <c r="AV34" s="610"/>
      <c r="AW34" s="988">
        <f t="shared" si="9"/>
        <v>0</v>
      </c>
      <c r="AX34" s="988">
        <f t="shared" si="10"/>
        <v>0</v>
      </c>
      <c r="AY34" s="988">
        <f t="shared" si="11"/>
        <v>0</v>
      </c>
      <c r="AZ34" s="988">
        <f t="shared" si="12"/>
        <v>0</v>
      </c>
      <c r="BA34" s="768">
        <f t="shared" si="13"/>
        <v>0</v>
      </c>
      <c r="BB34" s="768">
        <f t="shared" si="14"/>
        <v>5</v>
      </c>
    </row>
    <row r="35" spans="1:54" ht="18" customHeight="1" thickBot="1">
      <c r="A35" s="832">
        <v>31</v>
      </c>
      <c r="B35" s="690" t="s">
        <v>365</v>
      </c>
      <c r="C35" s="1010"/>
      <c r="D35" s="1036" t="s">
        <v>521</v>
      </c>
      <c r="E35" s="1042" t="s">
        <v>5</v>
      </c>
      <c r="F35" s="1042" t="s">
        <v>3</v>
      </c>
      <c r="G35" s="1043" t="s">
        <v>27</v>
      </c>
      <c r="H35" s="1136" t="s">
        <v>522</v>
      </c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137"/>
      <c r="X35" s="1137"/>
      <c r="Y35" s="1137"/>
      <c r="Z35" s="1137"/>
      <c r="AA35" s="1137"/>
      <c r="AB35" s="1137"/>
      <c r="AC35" s="1137"/>
      <c r="AD35" s="1137"/>
      <c r="AE35" s="1137"/>
      <c r="AF35" s="1137"/>
      <c r="AG35" s="1137"/>
      <c r="AH35" s="1137"/>
      <c r="AI35" s="1137"/>
      <c r="AJ35" s="1137"/>
      <c r="AK35" s="1137"/>
      <c r="AL35" s="1138"/>
      <c r="AM35" s="563">
        <f t="shared" si="0"/>
        <v>0</v>
      </c>
      <c r="AN35" s="280">
        <f t="shared" si="1"/>
        <v>0</v>
      </c>
      <c r="AO35" s="280">
        <f t="shared" si="2"/>
        <v>0</v>
      </c>
      <c r="AP35" s="553">
        <f t="shared" si="3"/>
        <v>0</v>
      </c>
      <c r="AQ35" s="280">
        <f t="shared" si="4"/>
        <v>0</v>
      </c>
      <c r="AR35" s="280">
        <f t="shared" si="5"/>
        <v>0</v>
      </c>
      <c r="AS35" s="553">
        <f t="shared" si="6"/>
        <v>0</v>
      </c>
      <c r="AT35" s="974">
        <f t="shared" si="7"/>
        <v>0</v>
      </c>
      <c r="AU35" s="990">
        <f>SUM(AU5:AU34)</f>
        <v>22</v>
      </c>
      <c r="AV35" s="991" t="s">
        <v>528</v>
      </c>
      <c r="AW35" s="975">
        <f t="shared" si="9"/>
        <v>0</v>
      </c>
      <c r="AX35" s="988">
        <f t="shared" si="10"/>
        <v>0</v>
      </c>
      <c r="AY35" s="988">
        <f t="shared" si="11"/>
        <v>0</v>
      </c>
      <c r="AZ35" s="988">
        <f t="shared" si="12"/>
        <v>0</v>
      </c>
      <c r="BA35" s="768">
        <f t="shared" si="13"/>
        <v>0</v>
      </c>
      <c r="BB35" s="768">
        <f t="shared" si="14"/>
        <v>5</v>
      </c>
    </row>
    <row r="36" spans="1:54" ht="18" customHeight="1" outlineLevel="1">
      <c r="A36" s="832">
        <v>32</v>
      </c>
      <c r="B36" s="691" t="s">
        <v>366</v>
      </c>
      <c r="C36" s="1003"/>
      <c r="D36" s="1038" t="s">
        <v>493</v>
      </c>
      <c r="E36" s="1044" t="s">
        <v>27</v>
      </c>
      <c r="F36" s="1044" t="s">
        <v>3</v>
      </c>
      <c r="G36" s="1045" t="s">
        <v>5</v>
      </c>
      <c r="H36" s="1056" t="s">
        <v>27</v>
      </c>
      <c r="I36" s="1065" t="s">
        <v>3</v>
      </c>
      <c r="J36" s="1057" t="s">
        <v>5</v>
      </c>
      <c r="K36" s="1057" t="s">
        <v>5</v>
      </c>
      <c r="L36" s="1057" t="s">
        <v>5</v>
      </c>
      <c r="M36" s="1057" t="s">
        <v>5</v>
      </c>
      <c r="N36" s="1057" t="s">
        <v>5</v>
      </c>
      <c r="O36" s="1057" t="s">
        <v>27</v>
      </c>
      <c r="P36" s="1065" t="s">
        <v>3</v>
      </c>
      <c r="Q36" s="1057" t="s">
        <v>5</v>
      </c>
      <c r="R36" s="1057" t="s">
        <v>5</v>
      </c>
      <c r="S36" s="1057" t="s">
        <v>5</v>
      </c>
      <c r="T36" s="1057" t="s">
        <v>5</v>
      </c>
      <c r="U36" s="1057" t="s">
        <v>5</v>
      </c>
      <c r="V36" s="1057" t="s">
        <v>27</v>
      </c>
      <c r="W36" s="1065" t="s">
        <v>3</v>
      </c>
      <c r="X36" s="1057" t="s">
        <v>5</v>
      </c>
      <c r="Y36" s="1057" t="s">
        <v>5</v>
      </c>
      <c r="Z36" s="1057" t="s">
        <v>5</v>
      </c>
      <c r="AA36" s="1057" t="s">
        <v>5</v>
      </c>
      <c r="AB36" s="1057" t="s">
        <v>5</v>
      </c>
      <c r="AC36" s="1057" t="s">
        <v>27</v>
      </c>
      <c r="AD36" s="1065" t="s">
        <v>3</v>
      </c>
      <c r="AE36" s="1057" t="s">
        <v>5</v>
      </c>
      <c r="AF36" s="1057" t="s">
        <v>5</v>
      </c>
      <c r="AG36" s="1057" t="s">
        <v>5</v>
      </c>
      <c r="AH36" s="1057" t="s">
        <v>5</v>
      </c>
      <c r="AI36" s="1057" t="s">
        <v>5</v>
      </c>
      <c r="AJ36" s="1057" t="s">
        <v>27</v>
      </c>
      <c r="AK36" s="1065" t="s">
        <v>3</v>
      </c>
      <c r="AL36" s="1058" t="s">
        <v>5</v>
      </c>
      <c r="AM36" s="563">
        <f t="shared" si="0"/>
        <v>21</v>
      </c>
      <c r="AN36" s="280">
        <f t="shared" si="1"/>
        <v>0</v>
      </c>
      <c r="AO36" s="280">
        <f t="shared" si="2"/>
        <v>5</v>
      </c>
      <c r="AP36" s="553">
        <f t="shared" si="3"/>
        <v>5</v>
      </c>
      <c r="AQ36" s="280">
        <f t="shared" si="4"/>
        <v>0</v>
      </c>
      <c r="AR36" s="280">
        <f t="shared" si="5"/>
        <v>0</v>
      </c>
      <c r="AS36" s="553">
        <f t="shared" si="6"/>
        <v>0</v>
      </c>
      <c r="AT36" s="553">
        <f t="shared" si="7"/>
        <v>5</v>
      </c>
      <c r="AW36" s="988">
        <f t="shared" si="9"/>
        <v>0</v>
      </c>
      <c r="AX36" s="988">
        <f t="shared" si="10"/>
        <v>0</v>
      </c>
      <c r="AY36" s="988">
        <f t="shared" si="11"/>
        <v>0</v>
      </c>
      <c r="AZ36" s="988">
        <f t="shared" si="12"/>
        <v>0</v>
      </c>
      <c r="BA36" s="768">
        <f t="shared" si="13"/>
        <v>0</v>
      </c>
      <c r="BB36" s="768">
        <f t="shared" si="14"/>
        <v>5</v>
      </c>
    </row>
    <row r="37" spans="1:54" ht="18" customHeight="1" outlineLevel="1">
      <c r="A37" s="832">
        <v>33</v>
      </c>
      <c r="B37" s="691" t="s">
        <v>367</v>
      </c>
      <c r="C37" s="1003"/>
      <c r="D37" s="1052" t="s">
        <v>488</v>
      </c>
      <c r="E37" s="1044" t="s">
        <v>5</v>
      </c>
      <c r="F37" s="1044" t="s">
        <v>27</v>
      </c>
      <c r="G37" s="1045" t="s">
        <v>3</v>
      </c>
      <c r="H37" s="784" t="s">
        <v>5</v>
      </c>
      <c r="I37" s="767" t="s">
        <v>3</v>
      </c>
      <c r="J37" s="1057" t="s">
        <v>27</v>
      </c>
      <c r="K37" s="1057" t="s">
        <v>3</v>
      </c>
      <c r="L37" s="1057" t="s">
        <v>5</v>
      </c>
      <c r="M37" s="1057" t="s">
        <v>5</v>
      </c>
      <c r="N37" s="1057" t="s">
        <v>5</v>
      </c>
      <c r="O37" s="1057" t="s">
        <v>5</v>
      </c>
      <c r="P37" s="1065" t="s">
        <v>3</v>
      </c>
      <c r="Q37" s="1057" t="s">
        <v>27</v>
      </c>
      <c r="R37" s="1057" t="s">
        <v>3</v>
      </c>
      <c r="S37" s="1057" t="s">
        <v>5</v>
      </c>
      <c r="T37" s="1057" t="s">
        <v>5</v>
      </c>
      <c r="U37" s="1057" t="s">
        <v>5</v>
      </c>
      <c r="V37" s="1057" t="s">
        <v>5</v>
      </c>
      <c r="W37" s="1065" t="s">
        <v>3</v>
      </c>
      <c r="X37" s="1057" t="s">
        <v>27</v>
      </c>
      <c r="Y37" s="1057" t="s">
        <v>3</v>
      </c>
      <c r="Z37" s="1057" t="s">
        <v>5</v>
      </c>
      <c r="AA37" s="1057" t="s">
        <v>5</v>
      </c>
      <c r="AB37" s="1057" t="s">
        <v>5</v>
      </c>
      <c r="AC37" s="1057" t="s">
        <v>5</v>
      </c>
      <c r="AD37" s="1065" t="s">
        <v>3</v>
      </c>
      <c r="AE37" s="1057" t="s">
        <v>27</v>
      </c>
      <c r="AF37" s="1057" t="s">
        <v>3</v>
      </c>
      <c r="AG37" s="1057" t="s">
        <v>5</v>
      </c>
      <c r="AH37" s="1057" t="s">
        <v>5</v>
      </c>
      <c r="AI37" s="1057" t="s">
        <v>5</v>
      </c>
      <c r="AJ37" s="1057" t="s">
        <v>5</v>
      </c>
      <c r="AK37" s="1065" t="s">
        <v>27</v>
      </c>
      <c r="AL37" s="1058" t="s">
        <v>3</v>
      </c>
      <c r="AM37" s="563">
        <f t="shared" si="0"/>
        <v>17</v>
      </c>
      <c r="AN37" s="280">
        <f t="shared" si="1"/>
        <v>0</v>
      </c>
      <c r="AO37" s="280">
        <f t="shared" si="2"/>
        <v>5</v>
      </c>
      <c r="AP37" s="553">
        <f t="shared" si="3"/>
        <v>5</v>
      </c>
      <c r="AQ37" s="280">
        <f t="shared" si="4"/>
        <v>0</v>
      </c>
      <c r="AR37" s="280">
        <f t="shared" si="5"/>
        <v>0</v>
      </c>
      <c r="AS37" s="553">
        <f t="shared" si="6"/>
        <v>0</v>
      </c>
      <c r="AT37" s="553">
        <f t="shared" si="7"/>
        <v>5</v>
      </c>
      <c r="AW37" s="988">
        <f t="shared" si="9"/>
        <v>0</v>
      </c>
      <c r="AX37" s="988">
        <f t="shared" si="10"/>
        <v>0</v>
      </c>
      <c r="AY37" s="988">
        <f t="shared" si="11"/>
        <v>0</v>
      </c>
      <c r="AZ37" s="988">
        <f t="shared" si="12"/>
        <v>0</v>
      </c>
      <c r="BA37" s="768">
        <f t="shared" si="13"/>
        <v>0</v>
      </c>
      <c r="BB37" s="768">
        <f t="shared" si="14"/>
        <v>5</v>
      </c>
    </row>
    <row r="38" spans="1:54" ht="18" customHeight="1" outlineLevel="1">
      <c r="A38" s="832">
        <v>34</v>
      </c>
      <c r="B38" s="692" t="s">
        <v>368</v>
      </c>
      <c r="C38" s="1002"/>
      <c r="D38" s="1052" t="s">
        <v>488</v>
      </c>
      <c r="E38" s="1046"/>
      <c r="F38" s="1046"/>
      <c r="G38" s="1047"/>
      <c r="H38" s="1056" t="s">
        <v>5</v>
      </c>
      <c r="I38" s="1065" t="s">
        <v>3</v>
      </c>
      <c r="J38" s="1057" t="s">
        <v>5</v>
      </c>
      <c r="K38" s="1057" t="s">
        <v>27</v>
      </c>
      <c r="L38" s="1057" t="s">
        <v>3</v>
      </c>
      <c r="M38" s="1057" t="s">
        <v>5</v>
      </c>
      <c r="N38" s="1057" t="s">
        <v>5</v>
      </c>
      <c r="O38" s="1057" t="s">
        <v>5</v>
      </c>
      <c r="P38" s="1065" t="s">
        <v>3</v>
      </c>
      <c r="Q38" s="1057" t="s">
        <v>5</v>
      </c>
      <c r="R38" s="1057" t="s">
        <v>27</v>
      </c>
      <c r="S38" s="1057" t="s">
        <v>3</v>
      </c>
      <c r="T38" s="1057" t="s">
        <v>5</v>
      </c>
      <c r="U38" s="1057" t="s">
        <v>27</v>
      </c>
      <c r="V38" s="1057" t="s">
        <v>3</v>
      </c>
      <c r="W38" s="1065" t="s">
        <v>3</v>
      </c>
      <c r="X38" s="1057" t="s">
        <v>5</v>
      </c>
      <c r="Y38" s="1057" t="s">
        <v>27</v>
      </c>
      <c r="Z38" s="1057" t="s">
        <v>3</v>
      </c>
      <c r="AA38" s="1057" t="s">
        <v>5</v>
      </c>
      <c r="AB38" s="1057" t="s">
        <v>5</v>
      </c>
      <c r="AC38" s="1057" t="s">
        <v>5</v>
      </c>
      <c r="AD38" s="1065" t="s">
        <v>3</v>
      </c>
      <c r="AE38" s="1057" t="s">
        <v>5</v>
      </c>
      <c r="AF38" s="1057" t="s">
        <v>27</v>
      </c>
      <c r="AG38" s="1057" t="s">
        <v>3</v>
      </c>
      <c r="AH38" s="1057" t="s">
        <v>5</v>
      </c>
      <c r="AI38" s="1057" t="s">
        <v>5</v>
      </c>
      <c r="AJ38" s="1057" t="s">
        <v>5</v>
      </c>
      <c r="AK38" s="1065" t="s">
        <v>3</v>
      </c>
      <c r="AL38" s="1058" t="s">
        <v>5</v>
      </c>
      <c r="AM38" s="563">
        <f t="shared" si="0"/>
        <v>16</v>
      </c>
      <c r="AN38" s="280">
        <f t="shared" si="1"/>
        <v>0</v>
      </c>
      <c r="AO38" s="280">
        <f t="shared" si="2"/>
        <v>5</v>
      </c>
      <c r="AP38" s="553">
        <f t="shared" si="3"/>
        <v>5</v>
      </c>
      <c r="AQ38" s="280">
        <f t="shared" si="4"/>
        <v>0</v>
      </c>
      <c r="AR38" s="280">
        <f t="shared" si="5"/>
        <v>0</v>
      </c>
      <c r="AS38" s="553">
        <f t="shared" si="6"/>
        <v>0</v>
      </c>
      <c r="AT38" s="553">
        <f t="shared" si="7"/>
        <v>5</v>
      </c>
      <c r="AW38" s="988">
        <f t="shared" si="9"/>
        <v>0</v>
      </c>
      <c r="AX38" s="988">
        <f t="shared" si="10"/>
        <v>0</v>
      </c>
      <c r="AY38" s="988">
        <f t="shared" si="11"/>
        <v>0</v>
      </c>
      <c r="AZ38" s="988">
        <f t="shared" si="12"/>
        <v>0</v>
      </c>
      <c r="BA38" s="768">
        <f t="shared" si="13"/>
        <v>0</v>
      </c>
      <c r="BB38" s="768">
        <f t="shared" si="14"/>
        <v>5</v>
      </c>
    </row>
    <row r="39" spans="1:54" ht="18" customHeight="1" outlineLevel="1">
      <c r="A39" s="832">
        <v>35</v>
      </c>
      <c r="B39" s="691" t="s">
        <v>369</v>
      </c>
      <c r="C39" s="1003"/>
      <c r="D39" s="1033" t="s">
        <v>516</v>
      </c>
      <c r="E39" s="1044" t="s">
        <v>3</v>
      </c>
      <c r="F39" s="1044" t="s">
        <v>3</v>
      </c>
      <c r="G39" s="1045" t="s">
        <v>3</v>
      </c>
      <c r="H39" s="1127" t="s">
        <v>556</v>
      </c>
      <c r="I39" s="1128"/>
      <c r="J39" s="1128"/>
      <c r="K39" s="1128"/>
      <c r="L39" s="1128"/>
      <c r="M39" s="1128"/>
      <c r="N39" s="1128"/>
      <c r="O39" s="1128"/>
      <c r="P39" s="1128"/>
      <c r="Q39" s="1128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  <c r="AK39" s="1128"/>
      <c r="AL39" s="1129"/>
      <c r="AM39" s="563">
        <f t="shared" si="0"/>
        <v>0</v>
      </c>
      <c r="AN39" s="280">
        <f t="shared" si="1"/>
        <v>0</v>
      </c>
      <c r="AO39" s="280">
        <f t="shared" si="2"/>
        <v>0</v>
      </c>
      <c r="AP39" s="553">
        <f t="shared" si="3"/>
        <v>0</v>
      </c>
      <c r="AQ39" s="280">
        <f t="shared" si="4"/>
        <v>0</v>
      </c>
      <c r="AR39" s="280">
        <f t="shared" si="5"/>
        <v>0</v>
      </c>
      <c r="AS39" s="553">
        <f t="shared" si="6"/>
        <v>0</v>
      </c>
      <c r="AT39" s="553">
        <f t="shared" si="7"/>
        <v>0</v>
      </c>
      <c r="AW39" s="988">
        <f t="shared" si="9"/>
        <v>0</v>
      </c>
      <c r="AX39" s="988">
        <f t="shared" si="10"/>
        <v>0</v>
      </c>
      <c r="AY39" s="988">
        <f t="shared" si="11"/>
        <v>0</v>
      </c>
      <c r="AZ39" s="988">
        <f t="shared" si="12"/>
        <v>0</v>
      </c>
      <c r="BA39" s="768">
        <f t="shared" si="13"/>
        <v>0</v>
      </c>
      <c r="BB39" s="768">
        <f t="shared" si="14"/>
        <v>5</v>
      </c>
    </row>
    <row r="40" spans="1:54" ht="18" customHeight="1" outlineLevel="1">
      <c r="A40" s="832">
        <v>36</v>
      </c>
      <c r="B40" s="691" t="s">
        <v>370</v>
      </c>
      <c r="C40" s="1003"/>
      <c r="D40" s="1033" t="s">
        <v>516</v>
      </c>
      <c r="E40" s="1044" t="s">
        <v>5</v>
      </c>
      <c r="F40" s="1044" t="s">
        <v>3</v>
      </c>
      <c r="G40" s="1045" t="s">
        <v>3</v>
      </c>
      <c r="H40" s="1127" t="s">
        <v>556</v>
      </c>
      <c r="I40" s="1128"/>
      <c r="J40" s="1128"/>
      <c r="K40" s="1128"/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9"/>
      <c r="AM40" s="563">
        <f t="shared" si="0"/>
        <v>0</v>
      </c>
      <c r="AN40" s="280">
        <f t="shared" si="1"/>
        <v>0</v>
      </c>
      <c r="AO40" s="280">
        <f t="shared" si="2"/>
        <v>0</v>
      </c>
      <c r="AP40" s="553">
        <f t="shared" si="3"/>
        <v>0</v>
      </c>
      <c r="AQ40" s="280">
        <f t="shared" si="4"/>
        <v>0</v>
      </c>
      <c r="AR40" s="280">
        <f t="shared" si="5"/>
        <v>0</v>
      </c>
      <c r="AS40" s="553">
        <f t="shared" si="6"/>
        <v>0</v>
      </c>
      <c r="AT40" s="553">
        <f t="shared" si="7"/>
        <v>0</v>
      </c>
      <c r="AU40" s="557"/>
      <c r="AV40" s="557"/>
      <c r="AW40" s="988">
        <f t="shared" si="9"/>
        <v>0</v>
      </c>
      <c r="AX40" s="988">
        <f t="shared" si="10"/>
        <v>0</v>
      </c>
      <c r="AY40" s="988">
        <f t="shared" si="11"/>
        <v>0</v>
      </c>
      <c r="AZ40" s="988">
        <f t="shared" si="12"/>
        <v>0</v>
      </c>
      <c r="BA40" s="768">
        <f t="shared" si="13"/>
        <v>0</v>
      </c>
      <c r="BB40" s="768">
        <f t="shared" si="14"/>
        <v>5</v>
      </c>
    </row>
    <row r="41" spans="1:54" ht="18" customHeight="1" outlineLevel="1">
      <c r="A41" s="832">
        <v>37</v>
      </c>
      <c r="B41" s="691" t="s">
        <v>371</v>
      </c>
      <c r="C41" s="1003"/>
      <c r="D41" s="1033" t="s">
        <v>513</v>
      </c>
      <c r="E41" s="1046"/>
      <c r="F41" s="1046"/>
      <c r="G41" s="1047"/>
      <c r="H41" s="1127" t="s">
        <v>550</v>
      </c>
      <c r="I41" s="1128"/>
      <c r="J41" s="1128"/>
      <c r="K41" s="1128"/>
      <c r="L41" s="1128"/>
      <c r="M41" s="1128"/>
      <c r="N41" s="1128"/>
      <c r="O41" s="1128"/>
      <c r="P41" s="1128"/>
      <c r="Q41" s="1128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1128"/>
      <c r="AL41" s="1129"/>
      <c r="AM41" s="563">
        <f t="shared" si="0"/>
        <v>0</v>
      </c>
      <c r="AN41" s="280">
        <f t="shared" si="1"/>
        <v>0</v>
      </c>
      <c r="AO41" s="280">
        <f t="shared" si="2"/>
        <v>0</v>
      </c>
      <c r="AP41" s="553">
        <f t="shared" si="3"/>
        <v>0</v>
      </c>
      <c r="AQ41" s="280">
        <f t="shared" si="4"/>
        <v>0</v>
      </c>
      <c r="AR41" s="280">
        <f t="shared" si="5"/>
        <v>0</v>
      </c>
      <c r="AS41" s="553">
        <f t="shared" si="6"/>
        <v>0</v>
      </c>
      <c r="AT41" s="553">
        <f t="shared" si="7"/>
        <v>0</v>
      </c>
      <c r="AU41" s="557"/>
      <c r="AV41" s="557"/>
      <c r="AW41" s="988">
        <f t="shared" si="9"/>
        <v>0</v>
      </c>
      <c r="AX41" s="988">
        <f t="shared" si="10"/>
        <v>0</v>
      </c>
      <c r="AY41" s="988">
        <f t="shared" si="11"/>
        <v>0</v>
      </c>
      <c r="AZ41" s="988">
        <f t="shared" si="12"/>
        <v>0</v>
      </c>
      <c r="BA41" s="768">
        <f t="shared" si="13"/>
        <v>0</v>
      </c>
      <c r="BB41" s="768">
        <f t="shared" si="14"/>
        <v>5</v>
      </c>
    </row>
    <row r="42" spans="1:54" ht="18" customHeight="1" outlineLevel="1">
      <c r="A42" s="832">
        <v>38</v>
      </c>
      <c r="B42" s="691" t="s">
        <v>372</v>
      </c>
      <c r="C42" s="1003"/>
      <c r="D42" s="1039" t="s">
        <v>527</v>
      </c>
      <c r="E42" s="1044" t="s">
        <v>5</v>
      </c>
      <c r="F42" s="1044" t="s">
        <v>5</v>
      </c>
      <c r="G42" s="1045" t="s">
        <v>5</v>
      </c>
      <c r="H42" s="1056" t="s">
        <v>5</v>
      </c>
      <c r="I42" s="1065" t="s">
        <v>3</v>
      </c>
      <c r="J42" s="1057" t="s">
        <v>5</v>
      </c>
      <c r="K42" s="1057" t="s">
        <v>5</v>
      </c>
      <c r="L42" s="1057" t="s">
        <v>5</v>
      </c>
      <c r="M42" s="1057" t="s">
        <v>5</v>
      </c>
      <c r="N42" s="1057" t="s">
        <v>5</v>
      </c>
      <c r="O42" s="1057" t="s">
        <v>5</v>
      </c>
      <c r="P42" s="1065" t="s">
        <v>3</v>
      </c>
      <c r="Q42" s="1057" t="s">
        <v>5</v>
      </c>
      <c r="R42" s="1057" t="s">
        <v>5</v>
      </c>
      <c r="S42" s="1057" t="s">
        <v>5</v>
      </c>
      <c r="T42" s="1057" t="s">
        <v>5</v>
      </c>
      <c r="U42" s="1057" t="s">
        <v>5</v>
      </c>
      <c r="V42" s="1057" t="s">
        <v>5</v>
      </c>
      <c r="W42" s="1065" t="s">
        <v>3</v>
      </c>
      <c r="X42" s="1057" t="s">
        <v>5</v>
      </c>
      <c r="Y42" s="1057" t="s">
        <v>5</v>
      </c>
      <c r="Z42" s="1057" t="s">
        <v>5</v>
      </c>
      <c r="AA42" s="1057" t="s">
        <v>5</v>
      </c>
      <c r="AB42" s="1057" t="s">
        <v>5</v>
      </c>
      <c r="AC42" s="1057" t="s">
        <v>5</v>
      </c>
      <c r="AD42" s="1065" t="s">
        <v>3</v>
      </c>
      <c r="AE42" s="1057" t="s">
        <v>5</v>
      </c>
      <c r="AF42" s="1057" t="s">
        <v>5</v>
      </c>
      <c r="AG42" s="1057" t="s">
        <v>5</v>
      </c>
      <c r="AH42" s="1057" t="s">
        <v>5</v>
      </c>
      <c r="AI42" s="1057" t="s">
        <v>5</v>
      </c>
      <c r="AJ42" s="1057" t="s">
        <v>5</v>
      </c>
      <c r="AK42" s="1065" t="s">
        <v>3</v>
      </c>
      <c r="AL42" s="1058" t="s">
        <v>5</v>
      </c>
      <c r="AM42" s="563">
        <f t="shared" si="0"/>
        <v>26</v>
      </c>
      <c r="AN42" s="280">
        <f t="shared" si="1"/>
        <v>0</v>
      </c>
      <c r="AO42" s="280">
        <f t="shared" si="2"/>
        <v>0</v>
      </c>
      <c r="AP42" s="553">
        <f t="shared" si="3"/>
        <v>0</v>
      </c>
      <c r="AQ42" s="280">
        <f t="shared" si="4"/>
        <v>0</v>
      </c>
      <c r="AR42" s="280">
        <f t="shared" si="5"/>
        <v>0</v>
      </c>
      <c r="AS42" s="553">
        <f t="shared" si="6"/>
        <v>0</v>
      </c>
      <c r="AT42" s="553">
        <f t="shared" si="7"/>
        <v>0</v>
      </c>
    </row>
    <row r="43" spans="1:54" ht="18" customHeight="1" outlineLevel="1">
      <c r="A43" s="832">
        <v>39</v>
      </c>
      <c r="B43" s="691" t="s">
        <v>373</v>
      </c>
      <c r="C43" s="1003"/>
      <c r="D43" s="1033" t="s">
        <v>551</v>
      </c>
      <c r="E43" s="1046"/>
      <c r="F43" s="1046"/>
      <c r="G43" s="1047"/>
      <c r="H43" s="1056" t="s">
        <v>5</v>
      </c>
      <c r="I43" s="1065" t="s">
        <v>3</v>
      </c>
      <c r="J43" s="1057" t="s">
        <v>5</v>
      </c>
      <c r="K43" s="1057" t="s">
        <v>5</v>
      </c>
      <c r="L43" s="1057" t="s">
        <v>5</v>
      </c>
      <c r="M43" s="1057" t="s">
        <v>5</v>
      </c>
      <c r="N43" s="1057" t="s">
        <v>5</v>
      </c>
      <c r="O43" s="1057" t="s">
        <v>5</v>
      </c>
      <c r="P43" s="1065" t="s">
        <v>3</v>
      </c>
      <c r="Q43" s="1057" t="s">
        <v>5</v>
      </c>
      <c r="R43" s="1057" t="s">
        <v>5</v>
      </c>
      <c r="S43" s="1057" t="s">
        <v>5</v>
      </c>
      <c r="T43" s="1057" t="s">
        <v>5</v>
      </c>
      <c r="U43" s="1057" t="s">
        <v>5</v>
      </c>
      <c r="V43" s="1057" t="s">
        <v>5</v>
      </c>
      <c r="W43" s="1065" t="s">
        <v>3</v>
      </c>
      <c r="X43" s="1057" t="s">
        <v>5</v>
      </c>
      <c r="Y43" s="1057" t="s">
        <v>5</v>
      </c>
      <c r="Z43" s="1057" t="s">
        <v>5</v>
      </c>
      <c r="AA43" s="1057" t="s">
        <v>5</v>
      </c>
      <c r="AB43" s="1057" t="s">
        <v>5</v>
      </c>
      <c r="AC43" s="1057" t="s">
        <v>5</v>
      </c>
      <c r="AD43" s="1065" t="s">
        <v>3</v>
      </c>
      <c r="AE43" s="1057" t="s">
        <v>5</v>
      </c>
      <c r="AF43" s="1057" t="s">
        <v>5</v>
      </c>
      <c r="AG43" s="1057" t="s">
        <v>5</v>
      </c>
      <c r="AH43" s="1057" t="s">
        <v>5</v>
      </c>
      <c r="AI43" s="1057" t="s">
        <v>5</v>
      </c>
      <c r="AJ43" s="1057" t="s">
        <v>5</v>
      </c>
      <c r="AK43" s="1065" t="s">
        <v>3</v>
      </c>
      <c r="AL43" s="1058" t="s">
        <v>5</v>
      </c>
      <c r="AM43" s="563">
        <f t="shared" si="0"/>
        <v>26</v>
      </c>
      <c r="AN43" s="280">
        <f t="shared" si="1"/>
        <v>0</v>
      </c>
      <c r="AO43" s="280">
        <f t="shared" si="2"/>
        <v>0</v>
      </c>
      <c r="AP43" s="553">
        <f t="shared" si="3"/>
        <v>0</v>
      </c>
      <c r="AQ43" s="280">
        <f t="shared" si="4"/>
        <v>0</v>
      </c>
      <c r="AR43" s="280">
        <f t="shared" si="5"/>
        <v>0</v>
      </c>
      <c r="AS43" s="553">
        <f t="shared" si="6"/>
        <v>0</v>
      </c>
      <c r="AT43" s="553">
        <f t="shared" si="7"/>
        <v>0</v>
      </c>
    </row>
    <row r="44" spans="1:54" ht="18" customHeight="1" thickBot="1">
      <c r="A44" s="832">
        <v>40</v>
      </c>
      <c r="B44" s="1006" t="s">
        <v>374</v>
      </c>
      <c r="C44" s="1011"/>
      <c r="D44" s="1040" t="s">
        <v>544</v>
      </c>
      <c r="E44" s="1048" t="s">
        <v>11</v>
      </c>
      <c r="F44" s="1048" t="s">
        <v>5</v>
      </c>
      <c r="G44" s="1049" t="s">
        <v>5</v>
      </c>
      <c r="H44" s="1062" t="s">
        <v>3</v>
      </c>
      <c r="I44" s="227" t="s">
        <v>3</v>
      </c>
      <c r="J44" s="1063" t="s">
        <v>5</v>
      </c>
      <c r="K44" s="1063" t="s">
        <v>5</v>
      </c>
      <c r="L44" s="1063" t="s">
        <v>5</v>
      </c>
      <c r="M44" s="1063" t="s">
        <v>5</v>
      </c>
      <c r="N44" s="1063" t="s">
        <v>5</v>
      </c>
      <c r="O44" s="1063" t="s">
        <v>3</v>
      </c>
      <c r="P44" s="227" t="s">
        <v>3</v>
      </c>
      <c r="Q44" s="1063" t="s">
        <v>5</v>
      </c>
      <c r="R44" s="1063" t="s">
        <v>5</v>
      </c>
      <c r="S44" s="1063" t="s">
        <v>216</v>
      </c>
      <c r="T44" s="1063" t="s">
        <v>5</v>
      </c>
      <c r="U44" s="1063" t="s">
        <v>5</v>
      </c>
      <c r="V44" s="1063" t="s">
        <v>5</v>
      </c>
      <c r="W44" s="227" t="s">
        <v>3</v>
      </c>
      <c r="X44" s="1063" t="s">
        <v>5</v>
      </c>
      <c r="Y44" s="1063" t="s">
        <v>5</v>
      </c>
      <c r="Z44" s="1063" t="s">
        <v>5</v>
      </c>
      <c r="AA44" s="1063" t="s">
        <v>5</v>
      </c>
      <c r="AB44" s="1063" t="s">
        <v>5</v>
      </c>
      <c r="AC44" s="1063" t="s">
        <v>5</v>
      </c>
      <c r="AD44" s="227" t="s">
        <v>3</v>
      </c>
      <c r="AE44" s="1063" t="s">
        <v>3</v>
      </c>
      <c r="AF44" s="1063" t="s">
        <v>5</v>
      </c>
      <c r="AG44" s="1063" t="s">
        <v>216</v>
      </c>
      <c r="AH44" s="1063" t="s">
        <v>11</v>
      </c>
      <c r="AI44" s="1063" t="s">
        <v>5</v>
      </c>
      <c r="AJ44" s="1063" t="s">
        <v>5</v>
      </c>
      <c r="AK44" s="227" t="s">
        <v>3</v>
      </c>
      <c r="AL44" s="1064" t="s">
        <v>5</v>
      </c>
      <c r="AM44" s="563">
        <f t="shared" si="0"/>
        <v>20</v>
      </c>
      <c r="AN44" s="280">
        <f t="shared" si="1"/>
        <v>0</v>
      </c>
      <c r="AO44" s="280">
        <f t="shared" si="2"/>
        <v>0</v>
      </c>
      <c r="AP44" s="553">
        <f t="shared" si="3"/>
        <v>0</v>
      </c>
      <c r="AQ44" s="280">
        <f t="shared" si="4"/>
        <v>0</v>
      </c>
      <c r="AR44" s="280">
        <f t="shared" si="5"/>
        <v>0</v>
      </c>
      <c r="AS44" s="553">
        <f t="shared" si="6"/>
        <v>0</v>
      </c>
      <c r="AT44" s="553">
        <f t="shared" si="7"/>
        <v>0</v>
      </c>
    </row>
    <row r="45" spans="1:54" ht="18" customHeight="1" outlineLevel="1" thickBot="1">
      <c r="A45" s="735"/>
      <c r="B45" s="736" t="s">
        <v>403</v>
      </c>
      <c r="C45" s="742"/>
      <c r="D45" s="742"/>
      <c r="E45" s="736"/>
      <c r="F45" s="736"/>
      <c r="G45" s="736"/>
      <c r="H45" s="686">
        <f>COUNTIF(H5:H44,"GNE")</f>
        <v>2</v>
      </c>
      <c r="I45" s="686">
        <f t="shared" ref="I45:AL45" si="15">COUNTIF(I5:I44,"GNE")</f>
        <v>2</v>
      </c>
      <c r="J45" s="686">
        <f t="shared" si="15"/>
        <v>2</v>
      </c>
      <c r="K45" s="686">
        <f t="shared" si="15"/>
        <v>2</v>
      </c>
      <c r="L45" s="686">
        <f t="shared" si="15"/>
        <v>2</v>
      </c>
      <c r="M45" s="686">
        <f t="shared" si="15"/>
        <v>2</v>
      </c>
      <c r="N45" s="686">
        <f t="shared" si="15"/>
        <v>2</v>
      </c>
      <c r="O45" s="686">
        <f t="shared" si="15"/>
        <v>2</v>
      </c>
      <c r="P45" s="686">
        <f t="shared" si="15"/>
        <v>2</v>
      </c>
      <c r="Q45" s="686">
        <f t="shared" si="15"/>
        <v>2</v>
      </c>
      <c r="R45" s="686">
        <f t="shared" si="15"/>
        <v>2</v>
      </c>
      <c r="S45" s="686">
        <f t="shared" si="15"/>
        <v>2</v>
      </c>
      <c r="T45" s="686">
        <f t="shared" si="15"/>
        <v>2</v>
      </c>
      <c r="U45" s="686">
        <f t="shared" si="15"/>
        <v>2</v>
      </c>
      <c r="V45" s="686">
        <f t="shared" si="15"/>
        <v>2</v>
      </c>
      <c r="W45" s="686">
        <f t="shared" si="15"/>
        <v>2</v>
      </c>
      <c r="X45" s="686">
        <f t="shared" si="15"/>
        <v>2</v>
      </c>
      <c r="Y45" s="686">
        <f>COUNTIF(Y5:Y44,"GNE")</f>
        <v>3</v>
      </c>
      <c r="Z45" s="686">
        <f t="shared" si="15"/>
        <v>2</v>
      </c>
      <c r="AA45" s="686">
        <f t="shared" si="15"/>
        <v>2</v>
      </c>
      <c r="AB45" s="686">
        <f t="shared" si="15"/>
        <v>2</v>
      </c>
      <c r="AC45" s="686">
        <f t="shared" si="15"/>
        <v>2</v>
      </c>
      <c r="AD45" s="686">
        <f t="shared" si="15"/>
        <v>2</v>
      </c>
      <c r="AE45" s="686">
        <f t="shared" si="15"/>
        <v>2</v>
      </c>
      <c r="AF45" s="686">
        <f t="shared" si="15"/>
        <v>2</v>
      </c>
      <c r="AG45" s="686">
        <f t="shared" si="15"/>
        <v>2</v>
      </c>
      <c r="AH45" s="686">
        <f t="shared" si="15"/>
        <v>2</v>
      </c>
      <c r="AI45" s="686">
        <f t="shared" si="15"/>
        <v>2</v>
      </c>
      <c r="AJ45" s="686">
        <f t="shared" si="15"/>
        <v>2</v>
      </c>
      <c r="AK45" s="686">
        <f t="shared" si="15"/>
        <v>2</v>
      </c>
      <c r="AL45" s="940">
        <f t="shared" si="15"/>
        <v>2</v>
      </c>
      <c r="AM45" s="610"/>
      <c r="AN45" s="610"/>
      <c r="AO45" s="610"/>
      <c r="AP45" s="676"/>
      <c r="AQ45" s="610"/>
      <c r="AR45" s="610"/>
      <c r="AS45" s="676"/>
      <c r="AT45" s="676"/>
    </row>
    <row r="46" spans="1:54" ht="18" customHeight="1" outlineLevel="1">
      <c r="A46" s="735"/>
      <c r="B46" s="736" t="s">
        <v>404</v>
      </c>
      <c r="C46" s="742"/>
      <c r="D46" s="742"/>
      <c r="E46" s="736"/>
      <c r="F46" s="736"/>
      <c r="G46" s="736"/>
      <c r="H46" s="979">
        <f>COUNTIF(H5:H44,"GNP")</f>
        <v>1</v>
      </c>
      <c r="I46" s="979">
        <f t="shared" ref="I46:AL46" si="16">COUNTIF(I5:I44,"GNP")</f>
        <v>1</v>
      </c>
      <c r="J46" s="979">
        <f t="shared" si="16"/>
        <v>1</v>
      </c>
      <c r="K46" s="979">
        <f t="shared" si="16"/>
        <v>1</v>
      </c>
      <c r="L46" s="979">
        <f t="shared" si="16"/>
        <v>1</v>
      </c>
      <c r="M46" s="979">
        <f t="shared" si="16"/>
        <v>1</v>
      </c>
      <c r="N46" s="979">
        <f t="shared" si="16"/>
        <v>1</v>
      </c>
      <c r="O46" s="979">
        <f t="shared" si="16"/>
        <v>1</v>
      </c>
      <c r="P46" s="979">
        <f t="shared" si="16"/>
        <v>1</v>
      </c>
      <c r="Q46" s="979">
        <f t="shared" si="16"/>
        <v>1</v>
      </c>
      <c r="R46" s="979">
        <f t="shared" si="16"/>
        <v>1</v>
      </c>
      <c r="S46" s="979">
        <f t="shared" si="16"/>
        <v>1</v>
      </c>
      <c r="T46" s="979">
        <f t="shared" si="16"/>
        <v>1</v>
      </c>
      <c r="U46" s="979">
        <f t="shared" si="16"/>
        <v>1</v>
      </c>
      <c r="V46" s="979">
        <f t="shared" si="16"/>
        <v>1</v>
      </c>
      <c r="W46" s="979">
        <f t="shared" si="16"/>
        <v>1</v>
      </c>
      <c r="X46" s="979">
        <f t="shared" si="16"/>
        <v>1</v>
      </c>
      <c r="Y46" s="979">
        <f>COUNTIF(Y5:Y44,"GNP")</f>
        <v>1</v>
      </c>
      <c r="Z46" s="979">
        <f t="shared" si="16"/>
        <v>1</v>
      </c>
      <c r="AA46" s="979">
        <f t="shared" si="16"/>
        <v>1</v>
      </c>
      <c r="AB46" s="979">
        <f t="shared" si="16"/>
        <v>1</v>
      </c>
      <c r="AC46" s="979">
        <f t="shared" si="16"/>
        <v>1</v>
      </c>
      <c r="AD46" s="979">
        <f t="shared" si="16"/>
        <v>1</v>
      </c>
      <c r="AE46" s="979">
        <f t="shared" si="16"/>
        <v>1</v>
      </c>
      <c r="AF46" s="979">
        <f t="shared" si="16"/>
        <v>1</v>
      </c>
      <c r="AG46" s="1012">
        <f t="shared" si="16"/>
        <v>1</v>
      </c>
      <c r="AH46" s="1012">
        <f t="shared" si="16"/>
        <v>1</v>
      </c>
      <c r="AI46" s="1012">
        <f t="shared" si="16"/>
        <v>1</v>
      </c>
      <c r="AJ46" s="979">
        <f t="shared" si="16"/>
        <v>1</v>
      </c>
      <c r="AK46" s="979">
        <f t="shared" si="16"/>
        <v>1</v>
      </c>
      <c r="AL46" s="981">
        <f t="shared" si="16"/>
        <v>1</v>
      </c>
      <c r="AM46" s="610"/>
      <c r="AN46" s="610"/>
      <c r="AO46" s="610"/>
      <c r="AP46" s="676"/>
      <c r="AQ46" s="610"/>
      <c r="AR46" s="610"/>
      <c r="AS46" s="676"/>
      <c r="AT46" s="676"/>
    </row>
    <row r="47" spans="1:54" ht="18" customHeight="1" outlineLevel="1" thickBot="1">
      <c r="A47" s="735"/>
      <c r="B47" s="736" t="s">
        <v>405</v>
      </c>
      <c r="C47" s="742"/>
      <c r="D47" s="742"/>
      <c r="E47" s="736"/>
      <c r="F47" s="736"/>
      <c r="G47" s="736"/>
      <c r="H47" s="980">
        <f>COUNTIF(H5:H44,"GDP")</f>
        <v>0</v>
      </c>
      <c r="I47" s="980">
        <f t="shared" ref="I47:AL47" si="17">COUNTIF(I5:I44,"GDP")</f>
        <v>1</v>
      </c>
      <c r="J47" s="980">
        <f t="shared" si="17"/>
        <v>0</v>
      </c>
      <c r="K47" s="980">
        <f t="shared" si="17"/>
        <v>0</v>
      </c>
      <c r="L47" s="980">
        <f t="shared" si="17"/>
        <v>0</v>
      </c>
      <c r="M47" s="980">
        <f t="shared" si="17"/>
        <v>0</v>
      </c>
      <c r="N47" s="980">
        <f t="shared" si="17"/>
        <v>0</v>
      </c>
      <c r="O47" s="980">
        <f t="shared" si="17"/>
        <v>0</v>
      </c>
      <c r="P47" s="980">
        <f t="shared" si="17"/>
        <v>1</v>
      </c>
      <c r="Q47" s="980">
        <f t="shared" si="17"/>
        <v>0</v>
      </c>
      <c r="R47" s="980">
        <f t="shared" si="17"/>
        <v>0</v>
      </c>
      <c r="S47" s="980">
        <f t="shared" si="17"/>
        <v>0</v>
      </c>
      <c r="T47" s="980">
        <f t="shared" si="17"/>
        <v>0</v>
      </c>
      <c r="U47" s="980">
        <f t="shared" si="17"/>
        <v>0</v>
      </c>
      <c r="V47" s="980">
        <f t="shared" si="17"/>
        <v>0</v>
      </c>
      <c r="W47" s="980">
        <f t="shared" si="17"/>
        <v>1</v>
      </c>
      <c r="X47" s="980">
        <f t="shared" si="17"/>
        <v>0</v>
      </c>
      <c r="Y47" s="980">
        <f>COUNTIF(Y5:Y44,"GDP")</f>
        <v>0</v>
      </c>
      <c r="Z47" s="980">
        <f t="shared" si="17"/>
        <v>0</v>
      </c>
      <c r="AA47" s="980">
        <f t="shared" si="17"/>
        <v>0</v>
      </c>
      <c r="AB47" s="980">
        <f t="shared" si="17"/>
        <v>0</v>
      </c>
      <c r="AC47" s="980">
        <f t="shared" si="17"/>
        <v>0</v>
      </c>
      <c r="AD47" s="980">
        <f t="shared" si="17"/>
        <v>1</v>
      </c>
      <c r="AE47" s="980">
        <f t="shared" si="17"/>
        <v>0</v>
      </c>
      <c r="AF47" s="980">
        <f t="shared" si="17"/>
        <v>0</v>
      </c>
      <c r="AG47" s="1013">
        <f t="shared" si="17"/>
        <v>0</v>
      </c>
      <c r="AH47" s="1013">
        <f t="shared" si="17"/>
        <v>0</v>
      </c>
      <c r="AI47" s="1013">
        <f t="shared" si="17"/>
        <v>0</v>
      </c>
      <c r="AJ47" s="980">
        <f t="shared" si="17"/>
        <v>0</v>
      </c>
      <c r="AK47" s="980">
        <f t="shared" si="17"/>
        <v>1</v>
      </c>
      <c r="AL47" s="982">
        <f t="shared" si="17"/>
        <v>0</v>
      </c>
      <c r="AM47" s="610"/>
      <c r="AN47" s="610"/>
      <c r="AO47" s="610"/>
      <c r="AP47" s="676"/>
      <c r="AQ47" s="610"/>
      <c r="AR47" s="610"/>
      <c r="AS47" s="676"/>
      <c r="AT47" s="676"/>
    </row>
    <row r="48" spans="1:54" ht="18" customHeight="1" outlineLevel="1">
      <c r="A48" s="735"/>
      <c r="B48" s="736" t="s">
        <v>406</v>
      </c>
      <c r="C48" s="742"/>
      <c r="D48" s="742"/>
      <c r="E48" s="736"/>
      <c r="F48" s="736"/>
      <c r="G48" s="736"/>
      <c r="H48" s="394">
        <f>COUNTIF(H5:H44,"GDE")</f>
        <v>0</v>
      </c>
      <c r="I48" s="394">
        <f t="shared" ref="I48:AL48" si="18">COUNTIF(I5:I44,"GDE")</f>
        <v>1</v>
      </c>
      <c r="J48" s="394">
        <f t="shared" si="18"/>
        <v>0</v>
      </c>
      <c r="K48" s="394">
        <f t="shared" si="18"/>
        <v>0</v>
      </c>
      <c r="L48" s="394">
        <f t="shared" si="18"/>
        <v>0</v>
      </c>
      <c r="M48" s="394">
        <f t="shared" si="18"/>
        <v>0</v>
      </c>
      <c r="N48" s="394">
        <f t="shared" si="18"/>
        <v>0</v>
      </c>
      <c r="O48" s="394">
        <f t="shared" si="18"/>
        <v>0</v>
      </c>
      <c r="P48" s="394">
        <f t="shared" si="18"/>
        <v>2</v>
      </c>
      <c r="Q48" s="394">
        <f t="shared" si="18"/>
        <v>0</v>
      </c>
      <c r="R48" s="394">
        <f t="shared" si="18"/>
        <v>0</v>
      </c>
      <c r="S48" s="394">
        <f t="shared" si="18"/>
        <v>0</v>
      </c>
      <c r="T48" s="394">
        <f t="shared" si="18"/>
        <v>0</v>
      </c>
      <c r="U48" s="394">
        <f t="shared" si="18"/>
        <v>0</v>
      </c>
      <c r="V48" s="394">
        <f t="shared" si="18"/>
        <v>0</v>
      </c>
      <c r="W48" s="394">
        <f t="shared" si="18"/>
        <v>1</v>
      </c>
      <c r="X48" s="394">
        <f t="shared" si="18"/>
        <v>0</v>
      </c>
      <c r="Y48" s="394">
        <f>COUNTIF(Y5:Y44,"GDE")</f>
        <v>0</v>
      </c>
      <c r="Z48" s="394">
        <f t="shared" si="18"/>
        <v>0</v>
      </c>
      <c r="AA48" s="394">
        <f t="shared" si="18"/>
        <v>0</v>
      </c>
      <c r="AB48" s="394">
        <f t="shared" si="18"/>
        <v>0</v>
      </c>
      <c r="AC48" s="394">
        <f t="shared" si="18"/>
        <v>0</v>
      </c>
      <c r="AD48" s="394">
        <f t="shared" si="18"/>
        <v>1</v>
      </c>
      <c r="AE48" s="394">
        <f t="shared" si="18"/>
        <v>0</v>
      </c>
      <c r="AF48" s="394">
        <f t="shared" si="18"/>
        <v>0</v>
      </c>
      <c r="AG48" s="394">
        <f t="shared" si="18"/>
        <v>0</v>
      </c>
      <c r="AH48" s="394">
        <f t="shared" si="18"/>
        <v>0</v>
      </c>
      <c r="AI48" s="394">
        <f t="shared" si="18"/>
        <v>0</v>
      </c>
      <c r="AJ48" s="394">
        <f t="shared" si="18"/>
        <v>0</v>
      </c>
      <c r="AK48" s="394">
        <f t="shared" si="18"/>
        <v>2</v>
      </c>
      <c r="AL48" s="941">
        <f t="shared" si="18"/>
        <v>0</v>
      </c>
      <c r="AM48" s="610"/>
      <c r="AN48" s="985"/>
      <c r="AO48" s="985"/>
      <c r="AP48" s="676"/>
      <c r="AQ48" s="610"/>
      <c r="AR48" s="610"/>
      <c r="AS48" s="676"/>
      <c r="AT48" s="676"/>
    </row>
    <row r="49" spans="1:54" ht="18" customHeight="1" outlineLevel="1" thickBot="1">
      <c r="A49" s="735"/>
      <c r="B49" s="736" t="s">
        <v>407</v>
      </c>
      <c r="C49" s="742"/>
      <c r="D49" s="742"/>
      <c r="E49" s="736"/>
      <c r="F49" s="736"/>
      <c r="G49" s="736"/>
      <c r="H49" s="757">
        <f>SUM(H45:H48)</f>
        <v>3</v>
      </c>
      <c r="I49" s="757">
        <f>SUM(I45:I48)</f>
        <v>5</v>
      </c>
      <c r="J49" s="757">
        <f t="shared" ref="J49:AL49" si="19">SUM(J45:J48)</f>
        <v>3</v>
      </c>
      <c r="K49" s="757">
        <f t="shared" si="19"/>
        <v>3</v>
      </c>
      <c r="L49" s="757">
        <f t="shared" si="19"/>
        <v>3</v>
      </c>
      <c r="M49" s="757">
        <f t="shared" si="19"/>
        <v>3</v>
      </c>
      <c r="N49" s="757">
        <f t="shared" si="19"/>
        <v>3</v>
      </c>
      <c r="O49" s="757">
        <f t="shared" si="19"/>
        <v>3</v>
      </c>
      <c r="P49" s="757">
        <f t="shared" si="19"/>
        <v>6</v>
      </c>
      <c r="Q49" s="757">
        <f t="shared" si="19"/>
        <v>3</v>
      </c>
      <c r="R49" s="757">
        <f t="shared" si="19"/>
        <v>3</v>
      </c>
      <c r="S49" s="757">
        <f t="shared" si="19"/>
        <v>3</v>
      </c>
      <c r="T49" s="757">
        <f t="shared" si="19"/>
        <v>3</v>
      </c>
      <c r="U49" s="757">
        <f t="shared" si="19"/>
        <v>3</v>
      </c>
      <c r="V49" s="757">
        <f t="shared" si="19"/>
        <v>3</v>
      </c>
      <c r="W49" s="757">
        <f t="shared" si="19"/>
        <v>5</v>
      </c>
      <c r="X49" s="757">
        <f t="shared" si="19"/>
        <v>3</v>
      </c>
      <c r="Y49" s="757">
        <f t="shared" si="19"/>
        <v>4</v>
      </c>
      <c r="Z49" s="757">
        <f t="shared" si="19"/>
        <v>3</v>
      </c>
      <c r="AA49" s="757">
        <f t="shared" si="19"/>
        <v>3</v>
      </c>
      <c r="AB49" s="757">
        <f t="shared" si="19"/>
        <v>3</v>
      </c>
      <c r="AC49" s="757">
        <f t="shared" si="19"/>
        <v>3</v>
      </c>
      <c r="AD49" s="757">
        <f t="shared" si="19"/>
        <v>5</v>
      </c>
      <c r="AE49" s="757">
        <f t="shared" si="19"/>
        <v>3</v>
      </c>
      <c r="AF49" s="757">
        <f t="shared" si="19"/>
        <v>3</v>
      </c>
      <c r="AG49" s="757">
        <f t="shared" si="19"/>
        <v>3</v>
      </c>
      <c r="AH49" s="757">
        <f t="shared" si="19"/>
        <v>3</v>
      </c>
      <c r="AI49" s="757">
        <f t="shared" si="19"/>
        <v>3</v>
      </c>
      <c r="AJ49" s="757">
        <f t="shared" si="19"/>
        <v>3</v>
      </c>
      <c r="AK49" s="757">
        <f t="shared" si="19"/>
        <v>6</v>
      </c>
      <c r="AL49" s="942">
        <f t="shared" si="19"/>
        <v>3</v>
      </c>
      <c r="AM49" s="610"/>
      <c r="AN49" s="610"/>
      <c r="AO49" s="610"/>
      <c r="AP49" s="676"/>
      <c r="AQ49" s="610"/>
      <c r="AR49" s="610"/>
      <c r="AS49" s="676"/>
      <c r="AT49" s="676"/>
    </row>
    <row r="50" spans="1:54" ht="18" customHeight="1" outlineLevel="1">
      <c r="A50" s="735"/>
      <c r="B50" s="736"/>
      <c r="C50" s="742"/>
      <c r="D50" s="742"/>
      <c r="E50" s="736"/>
      <c r="F50" s="736"/>
      <c r="G50" s="736"/>
      <c r="H50" s="656" t="s">
        <v>8</v>
      </c>
      <c r="I50" s="656" t="s">
        <v>3</v>
      </c>
      <c r="J50" s="656" t="s">
        <v>4</v>
      </c>
      <c r="K50" s="656" t="s">
        <v>5</v>
      </c>
      <c r="L50" s="656" t="s">
        <v>5</v>
      </c>
      <c r="M50" s="656" t="s">
        <v>6</v>
      </c>
      <c r="N50" s="592" t="s">
        <v>7</v>
      </c>
      <c r="O50" s="656" t="s">
        <v>8</v>
      </c>
      <c r="P50" s="656" t="s">
        <v>3</v>
      </c>
      <c r="Q50" s="656" t="s">
        <v>4</v>
      </c>
      <c r="R50" s="656" t="s">
        <v>5</v>
      </c>
      <c r="S50" s="656" t="s">
        <v>5</v>
      </c>
      <c r="T50" s="656" t="s">
        <v>6</v>
      </c>
      <c r="U50" s="656" t="s">
        <v>7</v>
      </c>
      <c r="V50" s="657" t="s">
        <v>8</v>
      </c>
      <c r="W50" s="656" t="s">
        <v>3</v>
      </c>
      <c r="X50" s="657" t="s">
        <v>4</v>
      </c>
      <c r="Y50" s="656" t="s">
        <v>5</v>
      </c>
      <c r="Z50" s="656" t="s">
        <v>5</v>
      </c>
      <c r="AA50" s="656" t="s">
        <v>6</v>
      </c>
      <c r="AB50" s="656" t="s">
        <v>7</v>
      </c>
      <c r="AC50" s="657" t="s">
        <v>8</v>
      </c>
      <c r="AD50" s="656" t="s">
        <v>3</v>
      </c>
      <c r="AE50" s="657" t="s">
        <v>4</v>
      </c>
      <c r="AF50" s="656" t="s">
        <v>5</v>
      </c>
      <c r="AG50" s="656" t="s">
        <v>5</v>
      </c>
      <c r="AH50" s="657" t="s">
        <v>6</v>
      </c>
      <c r="AI50" s="656" t="s">
        <v>7</v>
      </c>
      <c r="AJ50" s="656" t="s">
        <v>8</v>
      </c>
      <c r="AK50" s="657" t="s">
        <v>3</v>
      </c>
      <c r="AL50" s="656" t="s">
        <v>4</v>
      </c>
      <c r="AM50" s="584"/>
      <c r="AN50" s="584"/>
      <c r="AO50" s="584"/>
      <c r="AP50" s="740"/>
      <c r="AQ50" s="584"/>
      <c r="AR50" s="584"/>
      <c r="AS50" s="740"/>
      <c r="AT50" s="740"/>
    </row>
    <row r="51" spans="1:54" ht="18" customHeight="1" outlineLevel="1">
      <c r="A51" s="735"/>
      <c r="B51" s="736"/>
      <c r="C51" s="742"/>
      <c r="D51" s="742"/>
      <c r="E51" s="736"/>
      <c r="F51" s="736"/>
      <c r="G51" s="736"/>
      <c r="H51" s="565">
        <v>1</v>
      </c>
      <c r="I51" s="565">
        <v>2</v>
      </c>
      <c r="J51" s="565">
        <v>3</v>
      </c>
      <c r="K51" s="565">
        <v>4</v>
      </c>
      <c r="L51" s="565">
        <v>5</v>
      </c>
      <c r="M51" s="565">
        <v>6</v>
      </c>
      <c r="N51" s="565">
        <v>7</v>
      </c>
      <c r="O51" s="565">
        <v>8</v>
      </c>
      <c r="P51" s="565">
        <v>9</v>
      </c>
      <c r="Q51" s="565">
        <v>10</v>
      </c>
      <c r="R51" s="565">
        <v>11</v>
      </c>
      <c r="S51" s="565">
        <v>12</v>
      </c>
      <c r="T51" s="565">
        <v>13</v>
      </c>
      <c r="U51" s="565">
        <v>14</v>
      </c>
      <c r="V51" s="565">
        <v>15</v>
      </c>
      <c r="W51" s="565">
        <v>16</v>
      </c>
      <c r="X51" s="565">
        <v>17</v>
      </c>
      <c r="Y51" s="565">
        <v>18</v>
      </c>
      <c r="Z51" s="565">
        <v>19</v>
      </c>
      <c r="AA51" s="565">
        <v>20</v>
      </c>
      <c r="AB51" s="565">
        <v>21</v>
      </c>
      <c r="AC51" s="565">
        <v>22</v>
      </c>
      <c r="AD51" s="565">
        <v>23</v>
      </c>
      <c r="AE51" s="565">
        <v>24</v>
      </c>
      <c r="AF51" s="565">
        <v>25</v>
      </c>
      <c r="AG51" s="565">
        <v>26</v>
      </c>
      <c r="AH51" s="565">
        <v>27</v>
      </c>
      <c r="AI51" s="565">
        <v>28</v>
      </c>
      <c r="AJ51" s="565">
        <v>29</v>
      </c>
      <c r="AK51" s="565">
        <v>30</v>
      </c>
      <c r="AL51" s="565">
        <v>31</v>
      </c>
    </row>
    <row r="52" spans="1:54" ht="18" customHeight="1" outlineLevel="1">
      <c r="A52" s="735"/>
      <c r="B52" s="1028" t="s">
        <v>553</v>
      </c>
      <c r="C52" s="1366" t="s">
        <v>210</v>
      </c>
      <c r="D52" s="1366"/>
      <c r="E52" s="1366"/>
      <c r="F52" s="1366"/>
      <c r="G52" s="1367"/>
      <c r="H52" s="802">
        <v>1</v>
      </c>
      <c r="I52" s="802">
        <v>0</v>
      </c>
      <c r="J52" s="802">
        <v>0</v>
      </c>
      <c r="K52" s="802">
        <v>1</v>
      </c>
      <c r="L52" s="802">
        <v>1</v>
      </c>
      <c r="M52" s="802">
        <v>1</v>
      </c>
      <c r="N52" s="802">
        <v>1</v>
      </c>
      <c r="O52" s="802">
        <v>0</v>
      </c>
      <c r="P52" s="802">
        <v>0</v>
      </c>
      <c r="Q52" s="802">
        <v>1</v>
      </c>
      <c r="R52" s="802">
        <v>0</v>
      </c>
      <c r="S52" s="802">
        <v>1</v>
      </c>
      <c r="T52" s="802">
        <v>1</v>
      </c>
      <c r="U52" s="802">
        <v>1</v>
      </c>
      <c r="V52" s="802">
        <v>0</v>
      </c>
      <c r="W52" s="802">
        <v>0</v>
      </c>
      <c r="X52" s="802">
        <v>0</v>
      </c>
      <c r="Y52" s="802">
        <v>1</v>
      </c>
      <c r="Z52" s="802">
        <v>1</v>
      </c>
      <c r="AA52" s="802">
        <v>0</v>
      </c>
      <c r="AB52" s="802">
        <v>1</v>
      </c>
      <c r="AC52" s="802">
        <v>0</v>
      </c>
      <c r="AD52" s="802">
        <v>0</v>
      </c>
      <c r="AE52" s="802">
        <v>1</v>
      </c>
      <c r="AF52" s="802">
        <v>0</v>
      </c>
      <c r="AG52" s="802">
        <v>1</v>
      </c>
      <c r="AH52" s="802">
        <v>1</v>
      </c>
      <c r="AI52" s="802">
        <v>1</v>
      </c>
      <c r="AJ52" s="802">
        <v>0</v>
      </c>
      <c r="AK52" s="802">
        <v>0</v>
      </c>
      <c r="AL52" s="802">
        <v>1</v>
      </c>
      <c r="AM52" s="802"/>
      <c r="AN52" s="802"/>
      <c r="AO52" s="802"/>
    </row>
    <row r="53" spans="1:54" ht="18" customHeight="1" outlineLevel="1" thickBot="1">
      <c r="A53" s="735"/>
      <c r="B53" s="1028" t="s">
        <v>554</v>
      </c>
      <c r="C53" s="1366" t="s">
        <v>210</v>
      </c>
      <c r="D53" s="1366"/>
      <c r="E53" s="1366"/>
      <c r="F53" s="1366"/>
      <c r="G53" s="1366"/>
      <c r="H53" s="1027">
        <v>0</v>
      </c>
      <c r="I53" s="1027">
        <v>1</v>
      </c>
      <c r="J53" s="1027">
        <v>0</v>
      </c>
      <c r="K53" s="1027">
        <v>1</v>
      </c>
      <c r="L53" s="1027">
        <v>1</v>
      </c>
      <c r="M53" s="1027">
        <v>0</v>
      </c>
      <c r="N53" s="1027">
        <v>0</v>
      </c>
      <c r="O53" s="1027">
        <v>0</v>
      </c>
      <c r="P53" s="1027">
        <v>0</v>
      </c>
      <c r="Q53" s="1027">
        <v>0</v>
      </c>
      <c r="R53" s="1027">
        <v>1</v>
      </c>
      <c r="S53" s="1027">
        <v>1</v>
      </c>
      <c r="T53" s="1027">
        <v>0</v>
      </c>
      <c r="U53" s="1027">
        <v>0</v>
      </c>
      <c r="V53" s="1027">
        <v>0</v>
      </c>
      <c r="W53" s="1027">
        <v>1</v>
      </c>
      <c r="X53" s="1027">
        <v>0</v>
      </c>
      <c r="Y53" s="1027">
        <v>0</v>
      </c>
      <c r="Z53" s="1027">
        <v>1</v>
      </c>
      <c r="AA53" s="1027">
        <v>1</v>
      </c>
      <c r="AB53" s="1027">
        <v>0</v>
      </c>
      <c r="AC53" s="1027">
        <v>0</v>
      </c>
      <c r="AD53" s="1027">
        <v>1</v>
      </c>
      <c r="AE53" s="1027">
        <v>0</v>
      </c>
      <c r="AF53" s="1027">
        <v>1</v>
      </c>
      <c r="AG53" s="1027">
        <v>1</v>
      </c>
      <c r="AH53" s="1027">
        <v>0</v>
      </c>
      <c r="AI53" s="1027">
        <v>0</v>
      </c>
      <c r="AJ53" s="1027">
        <v>1</v>
      </c>
      <c r="AK53" s="1027">
        <v>0</v>
      </c>
      <c r="AL53" s="1027">
        <v>1</v>
      </c>
      <c r="AM53" s="1027"/>
      <c r="AN53" s="1027"/>
      <c r="AO53" s="1027"/>
    </row>
    <row r="54" spans="1:54" ht="18" customHeight="1" outlineLevel="1" thickBot="1">
      <c r="A54" s="735"/>
      <c r="B54" s="1055" t="s">
        <v>557</v>
      </c>
      <c r="C54" s="742"/>
      <c r="D54" s="742"/>
      <c r="E54" s="736"/>
      <c r="F54" s="736"/>
      <c r="G54" s="736"/>
      <c r="H54" s="1054">
        <f>H45+H52</f>
        <v>3</v>
      </c>
      <c r="I54" s="1030">
        <f t="shared" ref="I54:AL54" si="20">I45+I52</f>
        <v>2</v>
      </c>
      <c r="J54" s="1054">
        <f t="shared" si="20"/>
        <v>2</v>
      </c>
      <c r="K54" s="1054">
        <f t="shared" si="20"/>
        <v>3</v>
      </c>
      <c r="L54" s="1054">
        <f t="shared" si="20"/>
        <v>3</v>
      </c>
      <c r="M54" s="1054">
        <f t="shared" si="20"/>
        <v>3</v>
      </c>
      <c r="N54" s="1054">
        <f t="shared" si="20"/>
        <v>3</v>
      </c>
      <c r="O54" s="1054">
        <f t="shared" si="20"/>
        <v>2</v>
      </c>
      <c r="P54" s="1030">
        <f t="shared" si="20"/>
        <v>2</v>
      </c>
      <c r="Q54" s="1054">
        <f t="shared" si="20"/>
        <v>3</v>
      </c>
      <c r="R54" s="1054">
        <f t="shared" si="20"/>
        <v>2</v>
      </c>
      <c r="S54" s="1054">
        <f t="shared" si="20"/>
        <v>3</v>
      </c>
      <c r="T54" s="1054">
        <f t="shared" si="20"/>
        <v>3</v>
      </c>
      <c r="U54" s="1054">
        <f t="shared" si="20"/>
        <v>3</v>
      </c>
      <c r="V54" s="1054">
        <f t="shared" si="20"/>
        <v>2</v>
      </c>
      <c r="W54" s="1030">
        <f t="shared" si="20"/>
        <v>2</v>
      </c>
      <c r="X54" s="1054">
        <f t="shared" si="20"/>
        <v>2</v>
      </c>
      <c r="Y54" s="1054">
        <f t="shared" si="20"/>
        <v>4</v>
      </c>
      <c r="Z54" s="1054">
        <f t="shared" si="20"/>
        <v>3</v>
      </c>
      <c r="AA54" s="1054">
        <f t="shared" si="20"/>
        <v>2</v>
      </c>
      <c r="AB54" s="1054">
        <f t="shared" si="20"/>
        <v>3</v>
      </c>
      <c r="AC54" s="1054">
        <f t="shared" si="20"/>
        <v>2</v>
      </c>
      <c r="AD54" s="1030">
        <f t="shared" si="20"/>
        <v>2</v>
      </c>
      <c r="AE54" s="1054">
        <f t="shared" si="20"/>
        <v>3</v>
      </c>
      <c r="AF54" s="1054">
        <f t="shared" si="20"/>
        <v>2</v>
      </c>
      <c r="AG54" s="1054">
        <f t="shared" si="20"/>
        <v>3</v>
      </c>
      <c r="AH54" s="1054">
        <f t="shared" si="20"/>
        <v>3</v>
      </c>
      <c r="AI54" s="1054">
        <f t="shared" si="20"/>
        <v>3</v>
      </c>
      <c r="AJ54" s="1054">
        <f t="shared" si="20"/>
        <v>2</v>
      </c>
      <c r="AK54" s="1030">
        <f t="shared" si="20"/>
        <v>2</v>
      </c>
      <c r="AL54" s="1054">
        <f t="shared" si="20"/>
        <v>3</v>
      </c>
      <c r="AM54" s="803">
        <f t="shared" ref="AM54:AO54" si="21">AM45+AM52</f>
        <v>0</v>
      </c>
      <c r="AN54" s="803">
        <f t="shared" si="21"/>
        <v>0</v>
      </c>
      <c r="AO54" s="803">
        <f t="shared" si="21"/>
        <v>0</v>
      </c>
    </row>
    <row r="55" spans="1:54" ht="18" customHeight="1" outlineLevel="1">
      <c r="A55" s="735"/>
      <c r="B55" s="736" t="s">
        <v>555</v>
      </c>
      <c r="C55" s="742"/>
      <c r="D55" s="742"/>
      <c r="E55" s="736"/>
      <c r="F55" s="736"/>
      <c r="G55" s="736"/>
      <c r="H55" s="1026">
        <f>H48+H53</f>
        <v>0</v>
      </c>
      <c r="I55" s="1031">
        <f t="shared" ref="I55:AL55" si="22">I48+I53</f>
        <v>2</v>
      </c>
      <c r="J55" s="1026">
        <f t="shared" si="22"/>
        <v>0</v>
      </c>
      <c r="K55" s="1026">
        <f t="shared" si="22"/>
        <v>1</v>
      </c>
      <c r="L55" s="1026">
        <f t="shared" si="22"/>
        <v>1</v>
      </c>
      <c r="M55" s="1026">
        <f t="shared" si="22"/>
        <v>0</v>
      </c>
      <c r="N55" s="1026">
        <f t="shared" si="22"/>
        <v>0</v>
      </c>
      <c r="O55" s="1026">
        <f t="shared" si="22"/>
        <v>0</v>
      </c>
      <c r="P55" s="1031">
        <f t="shared" si="22"/>
        <v>2</v>
      </c>
      <c r="Q55" s="1026">
        <f t="shared" si="22"/>
        <v>0</v>
      </c>
      <c r="R55" s="1026">
        <f t="shared" si="22"/>
        <v>1</v>
      </c>
      <c r="S55" s="1026">
        <f t="shared" si="22"/>
        <v>1</v>
      </c>
      <c r="T55" s="1026">
        <f t="shared" si="22"/>
        <v>0</v>
      </c>
      <c r="U55" s="1026">
        <f t="shared" si="22"/>
        <v>0</v>
      </c>
      <c r="V55" s="1026">
        <f t="shared" si="22"/>
        <v>0</v>
      </c>
      <c r="W55" s="1031">
        <f t="shared" si="22"/>
        <v>2</v>
      </c>
      <c r="X55" s="1026">
        <f t="shared" si="22"/>
        <v>0</v>
      </c>
      <c r="Y55" s="1026">
        <f t="shared" si="22"/>
        <v>0</v>
      </c>
      <c r="Z55" s="1026">
        <f t="shared" si="22"/>
        <v>1</v>
      </c>
      <c r="AA55" s="1026">
        <f t="shared" si="22"/>
        <v>1</v>
      </c>
      <c r="AB55" s="1026">
        <f t="shared" si="22"/>
        <v>0</v>
      </c>
      <c r="AC55" s="1026">
        <f t="shared" si="22"/>
        <v>0</v>
      </c>
      <c r="AD55" s="1031">
        <f t="shared" si="22"/>
        <v>2</v>
      </c>
      <c r="AE55" s="1026">
        <f t="shared" si="22"/>
        <v>0</v>
      </c>
      <c r="AF55" s="1026">
        <f t="shared" si="22"/>
        <v>1</v>
      </c>
      <c r="AG55" s="1026">
        <f t="shared" si="22"/>
        <v>1</v>
      </c>
      <c r="AH55" s="1026">
        <f t="shared" si="22"/>
        <v>0</v>
      </c>
      <c r="AI55" s="1026">
        <f t="shared" si="22"/>
        <v>0</v>
      </c>
      <c r="AJ55" s="1026">
        <f t="shared" si="22"/>
        <v>1</v>
      </c>
      <c r="AK55" s="1031">
        <f t="shared" si="22"/>
        <v>2</v>
      </c>
      <c r="AL55" s="1026">
        <f t="shared" si="22"/>
        <v>1</v>
      </c>
      <c r="AM55" s="1029"/>
      <c r="AN55" s="1029"/>
      <c r="AO55" s="1029"/>
    </row>
    <row r="56" spans="1:54" ht="18" customHeight="1">
      <c r="A56" s="735"/>
      <c r="B56" s="736"/>
      <c r="C56" s="742"/>
      <c r="D56" s="742"/>
      <c r="E56" s="736"/>
      <c r="F56" s="736"/>
      <c r="G56" s="736"/>
      <c r="H56" s="741"/>
      <c r="I56" s="741"/>
      <c r="J56" s="741"/>
      <c r="K56" s="741"/>
      <c r="L56" s="742"/>
      <c r="M56" s="741"/>
      <c r="N56" s="741"/>
      <c r="O56" s="741"/>
      <c r="P56" s="741"/>
      <c r="Q56" s="741"/>
      <c r="R56" s="741"/>
      <c r="S56" s="742"/>
      <c r="T56" s="741"/>
      <c r="U56" s="741"/>
      <c r="V56" s="741"/>
      <c r="W56" s="741"/>
      <c r="X56" s="741"/>
      <c r="Y56" s="741"/>
      <c r="Z56" s="742"/>
      <c r="AA56" s="741"/>
      <c r="AB56" s="742"/>
      <c r="AC56" s="741"/>
      <c r="AD56" s="741"/>
      <c r="AE56" s="742"/>
      <c r="AF56" s="741"/>
      <c r="AG56" s="741"/>
      <c r="AH56" s="741"/>
      <c r="AI56" s="741"/>
      <c r="AJ56" s="742"/>
      <c r="AK56" s="741"/>
      <c r="AL56" s="741"/>
    </row>
    <row r="57" spans="1:54" s="579" customFormat="1" ht="15.6">
      <c r="A57" s="573"/>
      <c r="B57" s="574" t="s">
        <v>63</v>
      </c>
      <c r="C57" s="575"/>
      <c r="D57" s="575"/>
      <c r="E57" s="574"/>
      <c r="F57" s="574"/>
      <c r="G57" s="574"/>
      <c r="H57" s="575" t="s">
        <v>10</v>
      </c>
      <c r="I57" s="1322" t="s">
        <v>64</v>
      </c>
      <c r="J57" s="1323"/>
      <c r="K57" s="1323"/>
      <c r="L57" s="1323"/>
      <c r="M57" s="1323"/>
      <c r="N57" s="1323"/>
      <c r="O57" s="1323"/>
      <c r="P57" s="1323"/>
      <c r="Q57" s="984"/>
      <c r="R57" s="984"/>
      <c r="S57" s="984"/>
      <c r="T57" s="577"/>
      <c r="U57" s="577"/>
      <c r="V57" s="577"/>
      <c r="W57" s="577"/>
      <c r="X57" s="1338" t="s">
        <v>158</v>
      </c>
      <c r="Y57" s="1338"/>
      <c r="Z57" s="1338"/>
      <c r="AA57" s="1338"/>
      <c r="AB57" s="1338"/>
      <c r="AC57" s="1338"/>
      <c r="AD57" s="1338"/>
      <c r="AE57" s="1338"/>
      <c r="AF57" s="1338"/>
      <c r="AG57" s="1338"/>
      <c r="AH57" s="1338"/>
      <c r="AI57" s="1338"/>
      <c r="AJ57" s="1338"/>
      <c r="AK57" s="1338"/>
      <c r="AL57" s="1338"/>
      <c r="AM57" s="685"/>
      <c r="AN57" s="685"/>
      <c r="AO57" s="685"/>
      <c r="AP57" s="685"/>
      <c r="AU57" s="578"/>
      <c r="AV57" s="578"/>
      <c r="AW57" s="833"/>
      <c r="AX57" s="833"/>
      <c r="AY57" s="833"/>
      <c r="AZ57" s="833"/>
      <c r="BA57" s="833"/>
      <c r="BB57" s="833"/>
    </row>
    <row r="58" spans="1:54" ht="15.6">
      <c r="A58" s="580"/>
      <c r="B58" s="581" t="s">
        <v>65</v>
      </c>
      <c r="C58" s="987"/>
      <c r="D58" s="993"/>
      <c r="E58" s="581"/>
      <c r="F58" s="581"/>
      <c r="G58" s="581"/>
      <c r="H58" s="987" t="s">
        <v>27</v>
      </c>
      <c r="I58" s="1312" t="s">
        <v>375</v>
      </c>
      <c r="J58" s="1313"/>
      <c r="K58" s="1313"/>
      <c r="L58" s="1313"/>
      <c r="M58" s="1313"/>
      <c r="N58" s="1313"/>
      <c r="O58" s="1313"/>
      <c r="P58" s="1313"/>
      <c r="Q58" s="983"/>
      <c r="R58" s="983"/>
      <c r="S58" s="983"/>
      <c r="T58" s="583"/>
      <c r="U58" s="583"/>
      <c r="V58" s="583"/>
      <c r="W58" s="583"/>
      <c r="X58" s="1331" t="s">
        <v>529</v>
      </c>
      <c r="Y58" s="1331"/>
      <c r="Z58" s="1331"/>
      <c r="AA58" s="1331"/>
      <c r="AB58" s="1331"/>
      <c r="AC58" s="1331"/>
      <c r="AD58" s="1315" t="s">
        <v>525</v>
      </c>
      <c r="AE58" s="1315"/>
      <c r="AF58" s="1315"/>
      <c r="AG58" s="1315"/>
      <c r="AH58" s="1315"/>
      <c r="AI58" s="1315"/>
      <c r="AJ58" s="1315"/>
      <c r="AK58" s="1315"/>
      <c r="AL58" s="1315"/>
    </row>
    <row r="59" spans="1:54" ht="15.6">
      <c r="A59" s="580"/>
      <c r="B59" s="581" t="s">
        <v>67</v>
      </c>
      <c r="C59" s="987"/>
      <c r="D59" s="993"/>
      <c r="E59" s="581"/>
      <c r="F59" s="581"/>
      <c r="G59" s="581"/>
      <c r="H59" s="987" t="s">
        <v>13</v>
      </c>
      <c r="I59" s="1312" t="s">
        <v>68</v>
      </c>
      <c r="J59" s="1313"/>
      <c r="K59" s="1313"/>
      <c r="L59" s="1313"/>
      <c r="M59" s="1313"/>
      <c r="N59" s="1313"/>
      <c r="O59" s="1313"/>
      <c r="P59" s="1313"/>
      <c r="Q59" s="983"/>
      <c r="R59" s="983"/>
      <c r="S59" s="983"/>
      <c r="T59" s="583" t="s">
        <v>261</v>
      </c>
      <c r="U59" s="583"/>
      <c r="V59" s="583"/>
      <c r="W59" s="583"/>
      <c r="X59" s="1331" t="s">
        <v>535</v>
      </c>
      <c r="Y59" s="1331"/>
      <c r="Z59" s="1331"/>
      <c r="AA59" s="1331"/>
      <c r="AB59" s="1331"/>
      <c r="AC59" s="1331"/>
      <c r="AD59" s="1320" t="s">
        <v>558</v>
      </c>
      <c r="AE59" s="1320"/>
      <c r="AF59" s="1320"/>
      <c r="AG59" s="1320"/>
      <c r="AH59" s="1320"/>
      <c r="AI59" s="1320"/>
      <c r="AJ59" s="1320"/>
      <c r="AK59" s="1320"/>
      <c r="AL59" s="1320"/>
    </row>
    <row r="60" spans="1:54" ht="15.6">
      <c r="A60" s="580"/>
      <c r="B60" s="581" t="s">
        <v>69</v>
      </c>
      <c r="C60" s="987"/>
      <c r="D60" s="993"/>
      <c r="E60" s="581"/>
      <c r="F60" s="581"/>
      <c r="G60" s="581"/>
      <c r="H60" s="987" t="s">
        <v>26</v>
      </c>
      <c r="I60" s="1312" t="s">
        <v>70</v>
      </c>
      <c r="J60" s="1313"/>
      <c r="K60" s="1313"/>
      <c r="L60" s="1313"/>
      <c r="M60" s="1313"/>
      <c r="N60" s="1313"/>
      <c r="O60" s="1313"/>
      <c r="P60" s="1313"/>
      <c r="Q60" s="983"/>
      <c r="R60" s="983"/>
      <c r="S60" s="983"/>
      <c r="T60" s="583"/>
      <c r="U60" s="583"/>
      <c r="V60" s="583"/>
      <c r="W60" s="583"/>
      <c r="X60" s="1349"/>
      <c r="Y60" s="1349"/>
      <c r="Z60" s="1349"/>
      <c r="AA60" s="1349"/>
      <c r="AB60" s="1349"/>
      <c r="AC60" s="1349"/>
      <c r="AD60" s="1350"/>
      <c r="AE60" s="1350"/>
      <c r="AF60" s="1350"/>
      <c r="AG60" s="1350"/>
      <c r="AH60" s="1350"/>
      <c r="AI60" s="1350"/>
      <c r="AJ60" s="1350"/>
      <c r="AK60" s="1350"/>
      <c r="AL60" s="1350"/>
    </row>
    <row r="61" spans="1:54" ht="15.6">
      <c r="A61" s="580"/>
      <c r="B61" s="983" t="s">
        <v>71</v>
      </c>
      <c r="C61" s="987"/>
      <c r="D61" s="993"/>
      <c r="E61" s="983"/>
      <c r="F61" s="983"/>
      <c r="G61" s="983"/>
      <c r="H61" s="987" t="s">
        <v>72</v>
      </c>
      <c r="I61" s="1312" t="s">
        <v>73</v>
      </c>
      <c r="J61" s="1313"/>
      <c r="K61" s="1313"/>
      <c r="L61" s="1313"/>
      <c r="M61" s="1313"/>
      <c r="N61" s="1313"/>
      <c r="O61" s="1313"/>
      <c r="P61" s="1313"/>
      <c r="Q61" s="983"/>
      <c r="R61" s="983"/>
      <c r="S61" s="983"/>
      <c r="T61" s="986"/>
      <c r="U61" s="986"/>
      <c r="V61" s="986"/>
      <c r="W61" s="986"/>
      <c r="X61" s="1349"/>
      <c r="Y61" s="1349"/>
      <c r="Z61" s="1349"/>
      <c r="AA61" s="1349"/>
      <c r="AB61" s="1349"/>
      <c r="AC61" s="1349"/>
      <c r="AD61" s="1350"/>
      <c r="AE61" s="1350"/>
      <c r="AF61" s="1350"/>
      <c r="AG61" s="1350"/>
      <c r="AH61" s="1350"/>
      <c r="AI61" s="1350"/>
      <c r="AJ61" s="1350"/>
      <c r="AK61" s="1350"/>
      <c r="AL61" s="1350"/>
    </row>
    <row r="62" spans="1:54" ht="21">
      <c r="A62" s="580"/>
      <c r="B62" s="679" t="s">
        <v>74</v>
      </c>
      <c r="C62" s="788"/>
      <c r="D62" s="788"/>
      <c r="E62" s="679"/>
      <c r="F62" s="679"/>
      <c r="G62" s="679"/>
      <c r="H62" s="983"/>
      <c r="I62" s="983"/>
      <c r="J62" s="983"/>
      <c r="K62" s="983"/>
      <c r="L62" s="983"/>
      <c r="M62" s="983"/>
      <c r="N62" s="983"/>
      <c r="O62" s="983"/>
      <c r="P62" s="983"/>
      <c r="Q62" s="983"/>
      <c r="R62" s="983"/>
      <c r="S62" s="983"/>
      <c r="T62" s="983"/>
      <c r="U62" s="983"/>
      <c r="V62" s="983"/>
      <c r="W62" s="983"/>
      <c r="X62" s="1339"/>
      <c r="Y62" s="1339"/>
      <c r="Z62" s="1339"/>
      <c r="AA62" s="1339"/>
      <c r="AB62" s="1339"/>
      <c r="AC62" s="1339"/>
      <c r="AD62" s="1340"/>
      <c r="AE62" s="1340"/>
      <c r="AF62" s="1340"/>
      <c r="AG62" s="1340"/>
      <c r="AH62" s="1340"/>
      <c r="AI62" s="1340"/>
      <c r="AJ62" s="1340"/>
      <c r="AK62" s="1340"/>
      <c r="AL62" s="1340"/>
    </row>
    <row r="68" spans="30:30">
      <c r="AD68" s="584"/>
    </row>
  </sheetData>
  <autoFilter ref="B4:AL55"/>
  <mergeCells count="37">
    <mergeCell ref="I61:P61"/>
    <mergeCell ref="X61:AC61"/>
    <mergeCell ref="AD61:AL61"/>
    <mergeCell ref="X62:AC62"/>
    <mergeCell ref="AD62:AL62"/>
    <mergeCell ref="I59:P59"/>
    <mergeCell ref="X59:AC59"/>
    <mergeCell ref="AD59:AL59"/>
    <mergeCell ref="I60:P60"/>
    <mergeCell ref="X60:AC60"/>
    <mergeCell ref="AD60:AL60"/>
    <mergeCell ref="I58:P58"/>
    <mergeCell ref="X58:AC58"/>
    <mergeCell ref="AD58:AL58"/>
    <mergeCell ref="H41:AL41"/>
    <mergeCell ref="H24:AL24"/>
    <mergeCell ref="H40:AL40"/>
    <mergeCell ref="H39:AL39"/>
    <mergeCell ref="H30:AL30"/>
    <mergeCell ref="H33:AL33"/>
    <mergeCell ref="A2:A4"/>
    <mergeCell ref="AW2:AZ2"/>
    <mergeCell ref="BB2:BB3"/>
    <mergeCell ref="I57:P57"/>
    <mergeCell ref="X57:AL57"/>
    <mergeCell ref="H15:AL15"/>
    <mergeCell ref="H7:AL7"/>
    <mergeCell ref="H9:AL9"/>
    <mergeCell ref="H35:AL35"/>
    <mergeCell ref="C52:G52"/>
    <mergeCell ref="C53:G53"/>
    <mergeCell ref="B1:AL1"/>
    <mergeCell ref="B2:B3"/>
    <mergeCell ref="H27:I27"/>
    <mergeCell ref="H19:AK19"/>
    <mergeCell ref="H21:AK21"/>
    <mergeCell ref="H26:AK26"/>
  </mergeCells>
  <conditionalFormatting sqref="B45:G51 B5:C44 B54:G56 B52:B53">
    <cfRule type="expression" dxfId="22" priority="20">
      <formula>AO=5</formula>
    </cfRule>
  </conditionalFormatting>
  <conditionalFormatting sqref="AS5:AS50">
    <cfRule type="cellIs" dxfId="21" priority="19" operator="greaterThan">
      <formula>4</formula>
    </cfRule>
  </conditionalFormatting>
  <conditionalFormatting sqref="AT5:AT50">
    <cfRule type="cellIs" dxfId="20" priority="18" operator="equal">
      <formula>5</formula>
    </cfRule>
  </conditionalFormatting>
  <conditionalFormatting sqref="AP5:AP50">
    <cfRule type="cellIs" dxfId="19" priority="17" operator="greaterThan">
      <formula>0</formula>
    </cfRule>
  </conditionalFormatting>
  <conditionalFormatting sqref="H46:AL46">
    <cfRule type="cellIs" dxfId="18" priority="16" operator="greaterThan">
      <formula>0</formula>
    </cfRule>
  </conditionalFormatting>
  <conditionalFormatting sqref="H47:AL47">
    <cfRule type="cellIs" dxfId="17" priority="15" operator="greaterThan">
      <formula>0</formula>
    </cfRule>
  </conditionalFormatting>
  <conditionalFormatting sqref="H47:AL47">
    <cfRule type="cellIs" dxfId="16" priority="14" operator="greaterThan">
      <formula>0</formula>
    </cfRule>
  </conditionalFormatting>
  <conditionalFormatting sqref="AU5:AV34">
    <cfRule type="cellIs" dxfId="15" priority="10" operator="greaterThan">
      <formula>0</formula>
    </cfRule>
    <cfRule type="cellIs" dxfId="14" priority="13" operator="greaterThan">
      <formula>1</formula>
    </cfRule>
  </conditionalFormatting>
  <conditionalFormatting sqref="I56 P56 W56 AD56">
    <cfRule type="cellIs" dxfId="13" priority="12" operator="equal">
      <formula>2</formula>
    </cfRule>
  </conditionalFormatting>
  <conditionalFormatting sqref="H48:AL48">
    <cfRule type="cellIs" dxfId="12" priority="11" operator="greaterThan">
      <formula>1</formula>
    </cfRule>
  </conditionalFormatting>
  <conditionalFormatting sqref="H52:AO53">
    <cfRule type="cellIs" dxfId="11" priority="7" operator="greaterThan">
      <formula>10</formula>
    </cfRule>
    <cfRule type="cellIs" dxfId="10" priority="9" operator="equal">
      <formula>0</formula>
    </cfRule>
  </conditionalFormatting>
  <conditionalFormatting sqref="H52:AO53">
    <cfRule type="cellIs" dxfId="9" priority="8" operator="greaterThan">
      <formula>1</formula>
    </cfRule>
  </conditionalFormatting>
  <conditionalFormatting sqref="H45:AL45">
    <cfRule type="cellIs" dxfId="8" priority="6" operator="greaterThan">
      <formula>1</formula>
    </cfRule>
  </conditionalFormatting>
  <conditionalFormatting sqref="H45:AL45">
    <cfRule type="cellIs" dxfId="7" priority="5" operator="greaterThan">
      <formula>1</formula>
    </cfRule>
  </conditionalFormatting>
  <conditionalFormatting sqref="H52:AO53">
    <cfRule type="cellIs" dxfId="6" priority="4" operator="equal">
      <formula>0</formula>
    </cfRule>
  </conditionalFormatting>
  <conditionalFormatting sqref="AM5:AM44">
    <cfRule type="cellIs" dxfId="5" priority="3" operator="between">
      <formula>1</formula>
      <formula>14</formula>
    </cfRule>
  </conditionalFormatting>
  <conditionalFormatting sqref="C52:C53">
    <cfRule type="expression" dxfId="4" priority="1">
      <formula>AO=5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70" zoomScaleNormal="70" workbookViewId="0">
      <selection activeCell="E20" sqref="E20"/>
    </sheetView>
  </sheetViews>
  <sheetFormatPr baseColWidth="10" defaultRowHeight="14.4"/>
  <cols>
    <col min="2" max="2" width="68" customWidth="1"/>
    <col min="3" max="3" width="37.88671875" style="687" customWidth="1"/>
  </cols>
  <sheetData>
    <row r="1" spans="1:3" s="855" customFormat="1" ht="15" thickBot="1">
      <c r="B1" s="855" t="s">
        <v>531</v>
      </c>
      <c r="C1" s="1001" t="s">
        <v>532</v>
      </c>
    </row>
    <row r="2" spans="1:3" ht="15.6">
      <c r="A2" s="832">
        <v>1</v>
      </c>
      <c r="B2" s="995" t="s">
        <v>383</v>
      </c>
      <c r="C2" s="1032" t="s">
        <v>489</v>
      </c>
    </row>
    <row r="3" spans="1:3" ht="15.6">
      <c r="A3" s="832">
        <v>2</v>
      </c>
      <c r="B3" s="996" t="s">
        <v>384</v>
      </c>
      <c r="C3" s="1022" t="s">
        <v>547</v>
      </c>
    </row>
    <row r="4" spans="1:3" ht="15.6">
      <c r="A4" s="832">
        <v>3</v>
      </c>
      <c r="B4" s="996" t="s">
        <v>386</v>
      </c>
      <c r="C4" s="1016" t="s">
        <v>210</v>
      </c>
    </row>
    <row r="5" spans="1:3" ht="15.6">
      <c r="A5" s="832">
        <v>4</v>
      </c>
      <c r="B5" s="996" t="s">
        <v>387</v>
      </c>
      <c r="C5" s="1015" t="s">
        <v>493</v>
      </c>
    </row>
    <row r="6" spans="1:3" ht="15.6">
      <c r="A6" s="832">
        <v>5</v>
      </c>
      <c r="B6" s="996" t="s">
        <v>397</v>
      </c>
      <c r="C6" s="1015" t="s">
        <v>78</v>
      </c>
    </row>
    <row r="7" spans="1:3" ht="15.6">
      <c r="A7" s="832">
        <v>6</v>
      </c>
      <c r="B7" s="996" t="s">
        <v>396</v>
      </c>
      <c r="C7" s="1015" t="s">
        <v>546</v>
      </c>
    </row>
    <row r="8" spans="1:3" ht="15.6">
      <c r="A8" s="832">
        <v>7</v>
      </c>
      <c r="B8" s="996" t="s">
        <v>392</v>
      </c>
      <c r="C8" s="1015" t="s">
        <v>493</v>
      </c>
    </row>
    <row r="9" spans="1:3" ht="15.6">
      <c r="A9" s="832">
        <v>8</v>
      </c>
      <c r="B9" s="996" t="s">
        <v>393</v>
      </c>
      <c r="C9" s="1015" t="s">
        <v>488</v>
      </c>
    </row>
    <row r="10" spans="1:3" ht="15.6">
      <c r="A10" s="832">
        <v>9</v>
      </c>
      <c r="B10" s="996" t="s">
        <v>436</v>
      </c>
      <c r="C10" s="1015" t="s">
        <v>489</v>
      </c>
    </row>
    <row r="11" spans="1:3" ht="15.6">
      <c r="A11" s="832">
        <v>10</v>
      </c>
      <c r="B11" s="996" t="s">
        <v>395</v>
      </c>
      <c r="C11" s="1015" t="s">
        <v>539</v>
      </c>
    </row>
    <row r="12" spans="1:3" ht="15.6">
      <c r="A12" s="832">
        <v>11</v>
      </c>
      <c r="B12" s="996" t="s">
        <v>390</v>
      </c>
      <c r="C12" s="1022" t="s">
        <v>537</v>
      </c>
    </row>
    <row r="13" spans="1:3" ht="15.6">
      <c r="A13" s="832">
        <v>12</v>
      </c>
      <c r="B13" s="996" t="s">
        <v>391</v>
      </c>
      <c r="C13" s="1015" t="s">
        <v>511</v>
      </c>
    </row>
    <row r="14" spans="1:3" ht="15.6">
      <c r="A14" s="832">
        <v>13</v>
      </c>
      <c r="B14" s="996" t="s">
        <v>389</v>
      </c>
      <c r="C14" s="1015" t="s">
        <v>489</v>
      </c>
    </row>
    <row r="15" spans="1:3" s="992" customFormat="1" ht="16.2" thickBot="1">
      <c r="A15" s="832">
        <v>14</v>
      </c>
      <c r="B15" s="1014" t="s">
        <v>542</v>
      </c>
      <c r="C15" s="1018" t="s">
        <v>544</v>
      </c>
    </row>
    <row r="16" spans="1:3" ht="15.6">
      <c r="A16" s="832">
        <v>15</v>
      </c>
      <c r="B16" s="995" t="s">
        <v>419</v>
      </c>
      <c r="C16" s="1023" t="s">
        <v>54</v>
      </c>
    </row>
    <row r="17" spans="1:3" ht="15.6">
      <c r="A17" s="832">
        <v>16</v>
      </c>
      <c r="B17" s="996" t="s">
        <v>420</v>
      </c>
      <c r="C17" s="1022" t="s">
        <v>536</v>
      </c>
    </row>
    <row r="18" spans="1:3" ht="15.6">
      <c r="A18" s="832">
        <v>17</v>
      </c>
      <c r="B18" s="996" t="s">
        <v>421</v>
      </c>
      <c r="C18" s="1022" t="s">
        <v>54</v>
      </c>
    </row>
    <row r="19" spans="1:3" ht="15.6">
      <c r="A19" s="832">
        <v>18</v>
      </c>
      <c r="B19" s="996" t="s">
        <v>423</v>
      </c>
      <c r="C19" s="1015" t="s">
        <v>488</v>
      </c>
    </row>
    <row r="20" spans="1:3" ht="15.6">
      <c r="A20" s="832">
        <v>19</v>
      </c>
      <c r="B20" s="996" t="s">
        <v>424</v>
      </c>
      <c r="C20" s="1024" t="s">
        <v>521</v>
      </c>
    </row>
    <row r="21" spans="1:3" ht="15.6">
      <c r="A21" s="832">
        <v>20</v>
      </c>
      <c r="B21" s="996" t="s">
        <v>425</v>
      </c>
      <c r="C21" s="1024" t="s">
        <v>521</v>
      </c>
    </row>
    <row r="22" spans="1:3" ht="15.6">
      <c r="A22" s="832">
        <v>21</v>
      </c>
      <c r="B22" s="996" t="s">
        <v>426</v>
      </c>
      <c r="C22" s="1015" t="s">
        <v>488</v>
      </c>
    </row>
    <row r="23" spans="1:3" ht="15.6">
      <c r="A23" s="832">
        <v>22</v>
      </c>
      <c r="B23" s="996" t="s">
        <v>427</v>
      </c>
      <c r="C23" s="1022" t="s">
        <v>54</v>
      </c>
    </row>
    <row r="24" spans="1:3" ht="15.6">
      <c r="A24" s="832">
        <v>23</v>
      </c>
      <c r="B24" s="996" t="s">
        <v>428</v>
      </c>
      <c r="C24" s="1019" t="s">
        <v>511</v>
      </c>
    </row>
    <row r="25" spans="1:3" ht="15.6">
      <c r="A25" s="832">
        <v>24</v>
      </c>
      <c r="B25" s="996" t="s">
        <v>429</v>
      </c>
      <c r="C25" s="1015" t="s">
        <v>545</v>
      </c>
    </row>
    <row r="26" spans="1:3" ht="15.6">
      <c r="A26" s="832">
        <v>25</v>
      </c>
      <c r="B26" s="996" t="s">
        <v>430</v>
      </c>
      <c r="C26" s="1015" t="s">
        <v>546</v>
      </c>
    </row>
    <row r="27" spans="1:3" ht="15.6">
      <c r="A27" s="832">
        <v>26</v>
      </c>
      <c r="B27" s="996" t="s">
        <v>431</v>
      </c>
      <c r="C27" s="1022" t="s">
        <v>534</v>
      </c>
    </row>
    <row r="28" spans="1:3" ht="15.6">
      <c r="A28" s="832">
        <v>27</v>
      </c>
      <c r="B28" s="996" t="s">
        <v>432</v>
      </c>
      <c r="C28" s="1015" t="s">
        <v>492</v>
      </c>
    </row>
    <row r="29" spans="1:3" ht="15.6">
      <c r="A29" s="832">
        <v>28</v>
      </c>
      <c r="B29" s="996" t="s">
        <v>433</v>
      </c>
      <c r="C29" s="1015" t="s">
        <v>490</v>
      </c>
    </row>
    <row r="30" spans="1:3" ht="15.6">
      <c r="A30" s="832">
        <v>29</v>
      </c>
      <c r="B30" s="996" t="s">
        <v>434</v>
      </c>
      <c r="C30" s="1022" t="s">
        <v>533</v>
      </c>
    </row>
    <row r="31" spans="1:3" s="992" customFormat="1" ht="16.2" thickBot="1">
      <c r="A31" s="832">
        <v>30</v>
      </c>
      <c r="B31" s="1014" t="s">
        <v>543</v>
      </c>
      <c r="C31" s="1018" t="s">
        <v>544</v>
      </c>
    </row>
    <row r="32" spans="1:3" ht="15.6">
      <c r="A32" s="832">
        <v>31</v>
      </c>
      <c r="B32" s="997" t="s">
        <v>365</v>
      </c>
      <c r="C32" s="1023" t="s">
        <v>521</v>
      </c>
    </row>
    <row r="33" spans="1:3" ht="15.6">
      <c r="A33" s="832">
        <v>32</v>
      </c>
      <c r="B33" s="998" t="s">
        <v>366</v>
      </c>
      <c r="C33" s="1019" t="s">
        <v>493</v>
      </c>
    </row>
    <row r="34" spans="1:3" ht="15.6">
      <c r="A34" s="832">
        <v>33</v>
      </c>
      <c r="B34" s="998" t="s">
        <v>367</v>
      </c>
      <c r="C34" s="1021" t="s">
        <v>552</v>
      </c>
    </row>
    <row r="35" spans="1:3" ht="15.6">
      <c r="A35" s="832">
        <v>34</v>
      </c>
      <c r="B35" s="999" t="s">
        <v>368</v>
      </c>
      <c r="C35" s="1021" t="s">
        <v>552</v>
      </c>
    </row>
    <row r="36" spans="1:3" ht="15.6">
      <c r="A36" s="832">
        <v>35</v>
      </c>
      <c r="B36" s="998" t="s">
        <v>369</v>
      </c>
      <c r="C36" s="1022" t="s">
        <v>516</v>
      </c>
    </row>
    <row r="37" spans="1:3" ht="15.6">
      <c r="A37" s="832">
        <v>36</v>
      </c>
      <c r="B37" s="998" t="s">
        <v>370</v>
      </c>
      <c r="C37" s="1022" t="s">
        <v>516</v>
      </c>
    </row>
    <row r="38" spans="1:3" ht="15.6">
      <c r="A38" s="832">
        <v>37</v>
      </c>
      <c r="B38" s="998" t="s">
        <v>371</v>
      </c>
      <c r="C38" s="1022" t="s">
        <v>513</v>
      </c>
    </row>
    <row r="39" spans="1:3" ht="15.6">
      <c r="A39" s="832">
        <v>38</v>
      </c>
      <c r="B39" s="998" t="s">
        <v>372</v>
      </c>
      <c r="C39" s="1020" t="s">
        <v>527</v>
      </c>
    </row>
    <row r="40" spans="1:3" ht="15.6">
      <c r="A40" s="832">
        <v>39</v>
      </c>
      <c r="B40" s="998" t="s">
        <v>373</v>
      </c>
      <c r="C40" s="1015" t="s">
        <v>551</v>
      </c>
    </row>
    <row r="41" spans="1:3" ht="16.2" thickBot="1">
      <c r="A41" s="832">
        <v>40</v>
      </c>
      <c r="B41" s="1000" t="s">
        <v>374</v>
      </c>
      <c r="C41" s="1017" t="s">
        <v>544</v>
      </c>
    </row>
  </sheetData>
  <autoFilter ref="B1:C40"/>
  <conditionalFormatting sqref="B2:B40">
    <cfRule type="expression" dxfId="3" priority="2">
      <formula>AO=5</formula>
    </cfRule>
  </conditionalFormatting>
  <conditionalFormatting sqref="B41">
    <cfRule type="expression" dxfId="2" priority="1">
      <formula>AO=5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29"/>
  <sheetViews>
    <sheetView topLeftCell="A4" workbookViewId="0">
      <selection activeCell="F41" sqref="F41"/>
    </sheetView>
  </sheetViews>
  <sheetFormatPr baseColWidth="10" defaultRowHeight="14.4"/>
  <cols>
    <col min="2" max="2" width="11.5546875" customWidth="1"/>
    <col min="4" max="4" width="32.44140625" customWidth="1"/>
    <col min="5" max="5" width="26.6640625" style="687" customWidth="1"/>
    <col min="6" max="6" width="38.109375" style="687" customWidth="1"/>
  </cols>
  <sheetData>
    <row r="5" spans="4:6">
      <c r="E5" s="593">
        <v>2022</v>
      </c>
      <c r="F5" s="593">
        <v>2023</v>
      </c>
    </row>
    <row r="6" spans="4:6">
      <c r="D6" s="1369" t="s">
        <v>449</v>
      </c>
      <c r="E6" s="1369" t="s">
        <v>451</v>
      </c>
      <c r="F6" s="695" t="s">
        <v>453</v>
      </c>
    </row>
    <row r="7" spans="4:6" s="694" customFormat="1">
      <c r="D7" s="1369"/>
      <c r="E7" s="1369"/>
      <c r="F7" s="695" t="s">
        <v>454</v>
      </c>
    </row>
    <row r="8" spans="4:6">
      <c r="D8" s="1369" t="s">
        <v>450</v>
      </c>
      <c r="E8" s="1369" t="s">
        <v>452</v>
      </c>
      <c r="F8" s="695" t="s">
        <v>363</v>
      </c>
    </row>
    <row r="9" spans="4:6">
      <c r="D9" s="1369"/>
      <c r="E9" s="1369"/>
      <c r="F9" s="695" t="s">
        <v>455</v>
      </c>
    </row>
    <row r="10" spans="4:6">
      <c r="D10" s="1369" t="s">
        <v>466</v>
      </c>
      <c r="E10" s="1369" t="s">
        <v>289</v>
      </c>
      <c r="F10" s="703" t="s">
        <v>456</v>
      </c>
    </row>
    <row r="11" spans="4:6" s="694" customFormat="1">
      <c r="D11" s="1368"/>
      <c r="E11" s="1369"/>
      <c r="F11" s="695" t="s">
        <v>459</v>
      </c>
    </row>
    <row r="12" spans="4:6">
      <c r="D12" s="1368" t="s">
        <v>448</v>
      </c>
      <c r="E12" s="1369" t="s">
        <v>202</v>
      </c>
      <c r="F12" s="695" t="s">
        <v>457</v>
      </c>
    </row>
    <row r="13" spans="4:6">
      <c r="D13" s="1368"/>
      <c r="E13" s="1369"/>
      <c r="F13" s="704" t="s">
        <v>458</v>
      </c>
    </row>
    <row r="14" spans="4:6" ht="8.4" customHeight="1"/>
    <row r="15" spans="4:6" s="694" customFormat="1">
      <c r="D15" s="714" t="s">
        <v>462</v>
      </c>
      <c r="E15" s="707"/>
      <c r="F15" s="704" t="s">
        <v>463</v>
      </c>
    </row>
    <row r="16" spans="4:6" s="694" customFormat="1">
      <c r="D16" s="714" t="s">
        <v>465</v>
      </c>
      <c r="E16" s="707"/>
      <c r="F16" s="704" t="s">
        <v>464</v>
      </c>
    </row>
    <row r="17" spans="4:6" s="694" customFormat="1">
      <c r="D17" s="705"/>
      <c r="E17" s="715"/>
      <c r="F17" s="716"/>
    </row>
    <row r="18" spans="4:6" s="694" customFormat="1">
      <c r="D18" s="705"/>
      <c r="E18" s="715"/>
      <c r="F18" s="716"/>
    </row>
    <row r="19" spans="4:6">
      <c r="D19" s="705"/>
      <c r="E19" s="706"/>
    </row>
    <row r="20" spans="4:6">
      <c r="D20" s="709" t="s">
        <v>420</v>
      </c>
      <c r="E20" s="710"/>
      <c r="F20" s="593" t="s">
        <v>477</v>
      </c>
    </row>
    <row r="21" spans="4:6">
      <c r="D21" s="711" t="s">
        <v>421</v>
      </c>
      <c r="E21" s="712"/>
      <c r="F21" s="708" t="s">
        <v>461</v>
      </c>
    </row>
    <row r="22" spans="4:6">
      <c r="D22" s="711" t="s">
        <v>423</v>
      </c>
      <c r="E22" s="712"/>
      <c r="F22" s="708" t="s">
        <v>446</v>
      </c>
    </row>
    <row r="23" spans="4:6">
      <c r="D23" s="709" t="s">
        <v>425</v>
      </c>
      <c r="E23" s="710"/>
      <c r="F23" s="593" t="s">
        <v>477</v>
      </c>
    </row>
    <row r="24" spans="4:6">
      <c r="D24" s="709" t="s">
        <v>426</v>
      </c>
      <c r="E24" s="710"/>
      <c r="F24" s="593" t="s">
        <v>477</v>
      </c>
    </row>
    <row r="25" spans="4:6">
      <c r="D25" s="709" t="s">
        <v>427</v>
      </c>
      <c r="E25" s="710"/>
      <c r="F25" s="593" t="s">
        <v>477</v>
      </c>
    </row>
    <row r="26" spans="4:6">
      <c r="D26" s="709" t="s">
        <v>429</v>
      </c>
      <c r="E26" s="710"/>
      <c r="F26" s="593" t="s">
        <v>477</v>
      </c>
    </row>
    <row r="27" spans="4:6">
      <c r="D27" s="709" t="s">
        <v>431</v>
      </c>
      <c r="E27" s="710"/>
      <c r="F27" s="593" t="s">
        <v>477</v>
      </c>
    </row>
    <row r="28" spans="4:6">
      <c r="D28" s="713" t="s">
        <v>368</v>
      </c>
      <c r="E28" s="712"/>
      <c r="F28" s="708" t="s">
        <v>460</v>
      </c>
    </row>
    <row r="29" spans="4:6">
      <c r="D29" s="705"/>
      <c r="E29" s="706"/>
    </row>
  </sheetData>
  <mergeCells count="8">
    <mergeCell ref="D12:D13"/>
    <mergeCell ref="E12:E13"/>
    <mergeCell ref="E6:E7"/>
    <mergeCell ref="D6:D7"/>
    <mergeCell ref="E8:E9"/>
    <mergeCell ref="D8:D9"/>
    <mergeCell ref="E10:E11"/>
    <mergeCell ref="D10:D11"/>
  </mergeCells>
  <conditionalFormatting sqref="D20:D28">
    <cfRule type="expression" dxfId="1" priority="1">
      <formula>AO=5</formula>
    </cfRule>
  </conditionalFormatting>
  <pageMargins left="0.7" right="0.7" top="0.75" bottom="0.75" header="0.3" footer="0.3"/>
  <pageSetup paperSize="124" orientation="portrait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3" workbookViewId="0">
      <selection activeCell="C27" sqref="C27"/>
    </sheetView>
  </sheetViews>
  <sheetFormatPr baseColWidth="10" defaultColWidth="11.5546875" defaultRowHeight="14.4"/>
  <cols>
    <col min="1" max="1" width="69.88671875" style="557" customWidth="1"/>
    <col min="2" max="2" width="37.6640625" style="768" customWidth="1"/>
    <col min="3" max="3" width="33.33203125" style="768" customWidth="1"/>
    <col min="4" max="4" width="26.44140625" style="557" customWidth="1"/>
    <col min="5" max="5" width="25.21875" style="557" customWidth="1"/>
    <col min="6" max="16384" width="11.5546875" style="557"/>
  </cols>
  <sheetData>
    <row r="1" spans="1:5" ht="15" thickBot="1">
      <c r="B1" s="805" t="s">
        <v>498</v>
      </c>
      <c r="C1" s="805" t="s">
        <v>499</v>
      </c>
      <c r="D1" s="805" t="s">
        <v>510</v>
      </c>
      <c r="E1" s="805" t="s">
        <v>512</v>
      </c>
    </row>
    <row r="2" spans="1:5" ht="15.6">
      <c r="A2" s="688" t="s">
        <v>383</v>
      </c>
      <c r="B2" s="796" t="s">
        <v>489</v>
      </c>
      <c r="C2" s="806"/>
      <c r="D2" s="806"/>
      <c r="E2" s="806"/>
    </row>
    <row r="3" spans="1:5" ht="15.6">
      <c r="A3" s="554" t="s">
        <v>384</v>
      </c>
      <c r="B3" s="797" t="s">
        <v>210</v>
      </c>
      <c r="C3" s="248"/>
      <c r="D3" s="248"/>
      <c r="E3" s="248"/>
    </row>
    <row r="4" spans="1:5" ht="15.6">
      <c r="A4" s="554" t="s">
        <v>386</v>
      </c>
      <c r="B4" s="798" t="s">
        <v>495</v>
      </c>
      <c r="C4" s="248"/>
      <c r="D4" s="248"/>
      <c r="E4" s="248"/>
    </row>
    <row r="5" spans="1:5" ht="15.6">
      <c r="A5" s="554" t="s">
        <v>387</v>
      </c>
      <c r="B5" s="797" t="s">
        <v>493</v>
      </c>
      <c r="C5" s="248"/>
      <c r="D5" s="248"/>
      <c r="E5" s="248"/>
    </row>
    <row r="6" spans="1:5" ht="15.6">
      <c r="A6" s="554" t="s">
        <v>397</v>
      </c>
      <c r="B6" s="797" t="s">
        <v>487</v>
      </c>
      <c r="C6" s="248"/>
      <c r="D6" s="248"/>
      <c r="E6" s="248"/>
    </row>
    <row r="7" spans="1:5" ht="15.6">
      <c r="A7" s="554" t="s">
        <v>396</v>
      </c>
      <c r="B7" s="797" t="s">
        <v>489</v>
      </c>
      <c r="C7" s="248"/>
      <c r="D7" s="248"/>
      <c r="E7" s="248"/>
    </row>
    <row r="8" spans="1:5" ht="15.6">
      <c r="A8" s="554" t="s">
        <v>392</v>
      </c>
      <c r="B8" s="797" t="s">
        <v>210</v>
      </c>
      <c r="C8" s="248"/>
      <c r="D8" s="248"/>
      <c r="E8" s="248"/>
    </row>
    <row r="9" spans="1:5" ht="15.6">
      <c r="A9" s="554" t="s">
        <v>393</v>
      </c>
      <c r="B9" s="798" t="s">
        <v>414</v>
      </c>
      <c r="C9" s="248"/>
      <c r="D9" s="248"/>
      <c r="E9" s="248"/>
    </row>
    <row r="10" spans="1:5" ht="15.6">
      <c r="A10" s="554" t="s">
        <v>436</v>
      </c>
      <c r="B10" s="797" t="s">
        <v>489</v>
      </c>
      <c r="C10" s="248"/>
      <c r="D10" s="248"/>
      <c r="E10" s="248"/>
    </row>
    <row r="11" spans="1:5" ht="15.6">
      <c r="A11" s="554" t="s">
        <v>395</v>
      </c>
      <c r="B11" s="797" t="s">
        <v>490</v>
      </c>
      <c r="C11" s="248"/>
      <c r="D11" s="248"/>
      <c r="E11" s="248"/>
    </row>
    <row r="12" spans="1:5" ht="15.6">
      <c r="A12" s="554" t="s">
        <v>390</v>
      </c>
      <c r="B12" s="797" t="s">
        <v>504</v>
      </c>
      <c r="C12" s="248"/>
      <c r="D12" s="248"/>
      <c r="E12" s="248"/>
    </row>
    <row r="13" spans="1:5" ht="15.6">
      <c r="A13" s="554" t="s">
        <v>391</v>
      </c>
      <c r="B13" s="797" t="s">
        <v>486</v>
      </c>
      <c r="C13" s="248"/>
      <c r="D13" s="248"/>
      <c r="E13" s="248"/>
    </row>
    <row r="14" spans="1:5" ht="16.2" thickBot="1">
      <c r="A14" s="689" t="s">
        <v>389</v>
      </c>
      <c r="B14" s="799" t="s">
        <v>492</v>
      </c>
      <c r="C14" s="807"/>
      <c r="D14" s="807"/>
      <c r="E14" s="807"/>
    </row>
    <row r="15" spans="1:5" ht="15.6">
      <c r="A15" s="688" t="s">
        <v>419</v>
      </c>
      <c r="B15" s="796" t="s">
        <v>488</v>
      </c>
      <c r="C15" s="806"/>
      <c r="D15" s="880"/>
      <c r="E15" s="806"/>
    </row>
    <row r="16" spans="1:5" ht="15.6">
      <c r="A16" s="554" t="s">
        <v>420</v>
      </c>
      <c r="B16" s="798" t="s">
        <v>486</v>
      </c>
      <c r="C16" s="248"/>
      <c r="D16" s="881"/>
      <c r="E16" s="248"/>
    </row>
    <row r="17" spans="1:5" ht="15.6">
      <c r="A17" s="554" t="s">
        <v>421</v>
      </c>
      <c r="B17" s="797" t="s">
        <v>496</v>
      </c>
      <c r="C17" s="248"/>
      <c r="D17" s="881"/>
      <c r="E17" s="248"/>
    </row>
    <row r="18" spans="1:5" ht="15.6">
      <c r="A18" s="554" t="s">
        <v>423</v>
      </c>
      <c r="B18" s="797" t="s">
        <v>54</v>
      </c>
      <c r="C18" s="248"/>
      <c r="D18" s="881"/>
      <c r="E18" s="248"/>
    </row>
    <row r="19" spans="1:5" ht="15.6">
      <c r="A19" s="554" t="s">
        <v>424</v>
      </c>
      <c r="B19" s="797" t="s">
        <v>488</v>
      </c>
      <c r="C19" s="808" t="s">
        <v>500</v>
      </c>
      <c r="D19" s="882"/>
      <c r="E19" s="808"/>
    </row>
    <row r="20" spans="1:5" ht="15.6">
      <c r="A20" s="554" t="s">
        <v>425</v>
      </c>
      <c r="B20" s="797" t="s">
        <v>488</v>
      </c>
      <c r="C20" s="248"/>
      <c r="D20" s="881"/>
      <c r="E20" s="248"/>
    </row>
    <row r="21" spans="1:5" ht="15.6">
      <c r="A21" s="554" t="s">
        <v>426</v>
      </c>
      <c r="B21" s="797" t="s">
        <v>54</v>
      </c>
      <c r="C21" s="248"/>
      <c r="D21" s="881"/>
      <c r="E21" s="248"/>
    </row>
    <row r="22" spans="1:5" ht="15.6">
      <c r="A22" s="554" t="s">
        <v>427</v>
      </c>
      <c r="B22" s="797" t="s">
        <v>486</v>
      </c>
      <c r="C22" s="248"/>
      <c r="D22" s="881"/>
      <c r="E22" s="248"/>
    </row>
    <row r="23" spans="1:5" ht="15.6">
      <c r="A23" s="554" t="s">
        <v>428</v>
      </c>
      <c r="B23" s="797" t="s">
        <v>494</v>
      </c>
      <c r="C23" s="879" t="s">
        <v>509</v>
      </c>
      <c r="D23" s="883" t="s">
        <v>511</v>
      </c>
      <c r="E23" s="879" t="s">
        <v>513</v>
      </c>
    </row>
    <row r="24" spans="1:5" ht="15.6">
      <c r="A24" s="554" t="s">
        <v>429</v>
      </c>
      <c r="B24" s="798" t="s">
        <v>487</v>
      </c>
      <c r="C24" s="248"/>
      <c r="D24" s="881"/>
      <c r="E24" s="248"/>
    </row>
    <row r="25" spans="1:5" ht="15.6">
      <c r="A25" s="554" t="s">
        <v>430</v>
      </c>
      <c r="B25" s="797" t="s">
        <v>210</v>
      </c>
      <c r="C25" s="248"/>
      <c r="D25" s="881"/>
      <c r="E25" s="248"/>
    </row>
    <row r="26" spans="1:5" ht="15.6">
      <c r="A26" s="554" t="s">
        <v>431</v>
      </c>
      <c r="B26" s="797" t="s">
        <v>492</v>
      </c>
      <c r="C26" s="248"/>
      <c r="D26" s="881"/>
      <c r="E26" s="248"/>
    </row>
    <row r="27" spans="1:5" ht="15.6">
      <c r="A27" s="554" t="s">
        <v>432</v>
      </c>
      <c r="B27" s="848" t="s">
        <v>497</v>
      </c>
      <c r="C27" s="248"/>
      <c r="D27" s="881"/>
      <c r="E27" s="248"/>
    </row>
    <row r="28" spans="1:5" ht="15.6">
      <c r="A28" s="554" t="s">
        <v>433</v>
      </c>
      <c r="B28" s="797" t="s">
        <v>490</v>
      </c>
      <c r="C28" s="248"/>
      <c r="D28" s="881"/>
      <c r="E28" s="248"/>
    </row>
    <row r="29" spans="1:5" ht="16.2" thickBot="1">
      <c r="A29" s="689" t="s">
        <v>434</v>
      </c>
      <c r="B29" s="800" t="s">
        <v>491</v>
      </c>
      <c r="C29" s="809"/>
      <c r="D29" s="884"/>
      <c r="E29" s="809"/>
    </row>
    <row r="30" spans="1:5" ht="15.6">
      <c r="A30" s="690" t="s">
        <v>365</v>
      </c>
      <c r="B30" s="796" t="s">
        <v>503</v>
      </c>
      <c r="C30" s="810"/>
      <c r="D30" s="810"/>
      <c r="E30" s="810"/>
    </row>
    <row r="31" spans="1:5" ht="15.6">
      <c r="A31" s="691" t="s">
        <v>366</v>
      </c>
      <c r="B31" s="797" t="s">
        <v>54</v>
      </c>
      <c r="C31" s="248"/>
      <c r="D31" s="248"/>
      <c r="E31" s="248"/>
    </row>
    <row r="32" spans="1:5" ht="15.6">
      <c r="A32" s="691" t="s">
        <v>367</v>
      </c>
      <c r="B32" s="797" t="s">
        <v>488</v>
      </c>
      <c r="C32" s="248"/>
      <c r="D32" s="248"/>
      <c r="E32" s="248"/>
    </row>
    <row r="33" spans="1:5" ht="15.6">
      <c r="A33" s="692" t="s">
        <v>368</v>
      </c>
      <c r="B33" s="797" t="s">
        <v>483</v>
      </c>
      <c r="C33" s="248" t="s">
        <v>483</v>
      </c>
      <c r="D33" s="248"/>
      <c r="E33" s="248"/>
    </row>
    <row r="34" spans="1:5" ht="15.6">
      <c r="A34" s="691" t="s">
        <v>369</v>
      </c>
      <c r="B34" s="797" t="s">
        <v>486</v>
      </c>
      <c r="C34" s="248"/>
      <c r="D34" s="248"/>
      <c r="E34" s="248"/>
    </row>
    <row r="35" spans="1:5" ht="15.6">
      <c r="A35" s="691" t="s">
        <v>370</v>
      </c>
      <c r="B35" s="797" t="s">
        <v>486</v>
      </c>
      <c r="C35" s="248"/>
      <c r="D35" s="248"/>
      <c r="E35" s="248"/>
    </row>
    <row r="36" spans="1:5" ht="16.2" thickBot="1">
      <c r="A36" s="693" t="s">
        <v>371</v>
      </c>
      <c r="B36" s="799" t="s">
        <v>487</v>
      </c>
      <c r="C36" s="811" t="s">
        <v>501</v>
      </c>
      <c r="D36" s="811"/>
      <c r="E36" s="811"/>
    </row>
  </sheetData>
  <phoneticPr fontId="43" type="noConversion"/>
  <conditionalFormatting sqref="A2:A36">
    <cfRule type="expression" dxfId="0" priority="1">
      <formula>AO=5</formula>
    </cfRule>
  </conditionalFormatting>
  <pageMargins left="0.7" right="0.7" top="0.75" bottom="0.75" header="0.3" footer="0.3"/>
  <pageSetup paperSize="12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internos FEB</vt:lpstr>
      <vt:lpstr>INT MARZ</vt:lpstr>
      <vt:lpstr>INT ABRIL</vt:lpstr>
      <vt:lpstr>INT ABRIL (2)</vt:lpstr>
      <vt:lpstr>INT MAYOO</vt:lpstr>
      <vt:lpstr>INT JUNIO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ENERO 24</vt:lpstr>
      <vt:lpstr>FEBRERO 24</vt:lpstr>
      <vt:lpstr>MARZO 24</vt:lpstr>
      <vt:lpstr>ABRIL24</vt:lpstr>
      <vt:lpstr>MAYO24 </vt:lpstr>
      <vt:lpstr>JUNIO24</vt:lpstr>
      <vt:lpstr>JULIO24</vt:lpstr>
      <vt:lpstr>AGOSTO24</vt:lpstr>
      <vt:lpstr>SETIEMBRE24</vt:lpstr>
      <vt:lpstr>Octubre_24</vt:lpstr>
      <vt:lpstr>Noviembre_2024</vt:lpstr>
      <vt:lpstr>Diciembre_2024</vt:lpstr>
      <vt:lpstr>Enero_2025</vt:lpstr>
      <vt:lpstr>Enero_2025CORNEJO</vt:lpstr>
      <vt:lpstr>Febrero_2025</vt:lpstr>
      <vt:lpstr>MARZO_2025</vt:lpstr>
      <vt:lpstr>CONSOLIDADO</vt:lpstr>
      <vt:lpstr>Guardias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 jvr. VALDEZ RELUZ</dc:creator>
  <cp:lastModifiedBy>Eduardo PM</cp:lastModifiedBy>
  <cp:lastPrinted>2024-12-29T22:59:19Z</cp:lastPrinted>
  <dcterms:created xsi:type="dcterms:W3CDTF">2022-05-14T14:31:43Z</dcterms:created>
  <dcterms:modified xsi:type="dcterms:W3CDTF">2025-02-25T07:03:50Z</dcterms:modified>
</cp:coreProperties>
</file>